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Субвенція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<sst xmlns="http://schemas.openxmlformats.org/spreadsheetml/2006/main" count="30" uniqueCount="30">
  <si>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РАЗОМ по ДЖКГ ММР:</t>
  </si>
  <si>
    <t xml:space="preserve">Кошти було виділено наприкінці листопада, тому через обмаль часу та настання неприятливих погодних умов роботи не було виконано. </t>
  </si>
  <si>
    <t xml:space="preserve"> - капітальний ремонт доріг за рахунок субвенції з державного бюджету</t>
  </si>
  <si>
    <t>Видатки на проведення робіт, пов'язаних із будівництвом, реконструкцією, ремонтом та утриманням автомобільних доріг</t>
  </si>
  <si>
    <t>170703</t>
  </si>
  <si>
    <t>Роботи виконано на 100%, проте в результаті виконання робіт була економія коштів.</t>
  </si>
  <si>
    <t xml:space="preserve"> - капітальний ремонт мереж зовнішнього освітлення у Центральному районі м. Миколаєва за рахунок субвенції з державного бюджету</t>
  </si>
  <si>
    <t xml:space="preserve">Кошти було виділено в листопаді, тому через обмаль часу та настання неприятливих погодних умов роботи не було завершено. </t>
  </si>
  <si>
    <t xml:space="preserve"> - капітальний ремонт внутрішньоквартальних проїздів у Центральному районі м. Миколаєва за рахунок субвенції з державного бюджету</t>
  </si>
  <si>
    <t>Благоустрій міст, сіл, селищ</t>
  </si>
  <si>
    <t>100203</t>
  </si>
  <si>
    <t>кошти невикоритані у повному обсязі з причини затримки виготовлення ПКД на кап.ремонт покрівлі вул.Лазурна, 26А (261,7 тис.грн.) та  інший підрядник не встиг виконати роботи по заміні вікон сходових клітин на 3 ж/б (343,6 тис.грн.)</t>
  </si>
  <si>
    <t xml:space="preserve"> - капітальний ремонт житлового фонду за рахунок субвенції з державного бюджету</t>
  </si>
  <si>
    <t>Капітальний ремонт житлового фонду місцевих органів влади</t>
  </si>
  <si>
    <t>100102</t>
  </si>
  <si>
    <t>Спеціальний фонд</t>
  </si>
  <si>
    <t>Загальний фонд</t>
  </si>
  <si>
    <t>Примітка</t>
  </si>
  <si>
    <t>Відсоток виконання, %</t>
  </si>
  <si>
    <t>Залишок,                                                  тис. грн.</t>
  </si>
  <si>
    <t>Освоєно,                                   тис. грн.</t>
  </si>
  <si>
    <t>Заплановано, тис. грн.</t>
  </si>
  <si>
    <t>Вид робіт</t>
  </si>
  <si>
    <t>КТКВК</t>
  </si>
  <si>
    <t>Аналіз виконання заходів, передбачених  розписом бюджених асигнувань за рахунок субвенції з державного бюджету на 2016 рік</t>
  </si>
  <si>
    <t>Підрядне підприємство</t>
  </si>
  <si>
    <t>ТОВ"Светолюкс-Електромонтаж</t>
  </si>
  <si>
    <t>ТОВ БК "Дорлідер" , МКП "Праця", ТОВ "ТЄЛУС"</t>
  </si>
  <si>
    <t>ТОВ БК "Дорлідер"</t>
  </si>
  <si>
    <t>ТОВ "Сатурн-Ескорт", ТОВ "Стеклосоюз"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</si>
</sst>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33" borderId="10" xfId="0" applyFill="1" applyBorder="1" applyAlignment="1">
      <alignment vertical="center" wrapText="1"/>
    </xf>
    <xf numFmtId="9" fontId="27" fillId="33" borderId="10" xfId="0" applyNumberFormat="1" applyFont="1" applyFill="1" applyBorder="1" applyAlignment="1">
      <alignment vertical="center" wrapText="1"/>
    </xf>
    <xf numFmtId="164" fontId="27" fillId="33" borderId="10" xfId="0" applyNumberFormat="1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9" fontId="36" fillId="0" borderId="10" xfId="0" applyNumberFormat="1" applyFont="1" applyFill="1" applyBorder="1" applyAlignment="1">
      <alignment wrapText="1"/>
    </xf>
    <xf numFmtId="164" fontId="36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27" fillId="34" borderId="10" xfId="0" applyFont="1" applyFill="1" applyBorder="1" applyAlignment="1">
      <alignment vertical="center" wrapText="1"/>
    </xf>
    <xf numFmtId="9" fontId="27" fillId="34" borderId="10" xfId="0" applyNumberFormat="1" applyFont="1" applyFill="1" applyBorder="1" applyAlignment="1">
      <alignment vertical="center" wrapText="1"/>
    </xf>
    <xf numFmtId="164" fontId="27" fillId="34" borderId="10" xfId="0" applyNumberFormat="1" applyFont="1" applyFill="1" applyBorder="1" applyAlignment="1">
      <alignment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9" fontId="36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36" fillId="0" borderId="10" xfId="0" applyFont="1" applyBorder="1" applyAlignment="1">
      <alignment wrapText="1"/>
    </xf>
    <xf numFmtId="0" fontId="27" fillId="34" borderId="10" xfId="0" applyFont="1" applyFill="1" applyBorder="1" applyAlignment="1">
      <alignment wrapText="1"/>
    </xf>
    <xf numFmtId="9" fontId="27" fillId="34" borderId="10" xfId="0" applyNumberFormat="1" applyFont="1" applyFill="1" applyBorder="1" applyAlignment="1">
      <alignment wrapText="1"/>
    </xf>
    <xf numFmtId="164" fontId="27" fillId="34" borderId="10" xfId="0" applyNumberFormat="1" applyFont="1" applyFill="1" applyBorder="1" applyAlignment="1">
      <alignment wrapText="1"/>
    </xf>
    <xf numFmtId="49" fontId="27" fillId="34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27" fillId="0" borderId="0" xfId="0" applyFont="1" applyAlignment="1">
      <alignment/>
    </xf>
    <xf numFmtId="0" fontId="0" fillId="33" borderId="10" xfId="0" applyFill="1" applyBorder="1" applyAlignment="1">
      <alignment wrapText="1"/>
    </xf>
    <xf numFmtId="9" fontId="36" fillId="33" borderId="10" xfId="0" applyNumberFormat="1" applyFont="1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 quotePrefix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9.57421875" style="3" customWidth="1"/>
    <col min="2" max="2" width="42.8515625" style="1" customWidth="1"/>
    <col min="3" max="3" width="14.28125" style="2" customWidth="1"/>
    <col min="4" max="4" width="13.00390625" style="2" customWidth="1"/>
    <col min="5" max="6" width="15.421875" style="2" customWidth="1"/>
    <col min="7" max="7" width="13.7109375" style="2" customWidth="1"/>
    <col min="8" max="8" width="50.140625" style="1" customWidth="1"/>
  </cols>
  <sheetData>
    <row r="1" spans="1:8" ht="36" customHeight="1">
      <c r="A1" s="40" t="s">
        <v>24</v>
      </c>
      <c r="B1" s="40"/>
      <c r="C1" s="40"/>
      <c r="D1" s="40"/>
      <c r="E1" s="40"/>
      <c r="F1" s="40"/>
      <c r="G1" s="40"/>
      <c r="H1" s="40"/>
    </row>
    <row r="2" spans="1:8" s="33" customFormat="1" ht="30">
      <c r="A2" s="39" t="s">
        <v>23</v>
      </c>
      <c r="B2" s="37" t="s">
        <v>22</v>
      </c>
      <c r="C2" s="38" t="s">
        <v>21</v>
      </c>
      <c r="D2" s="38" t="s">
        <v>20</v>
      </c>
      <c r="E2" s="38" t="s">
        <v>19</v>
      </c>
      <c r="F2" s="38" t="s">
        <v>25</v>
      </c>
      <c r="G2" s="38" t="s">
        <v>18</v>
      </c>
      <c r="H2" s="37" t="s">
        <v>17</v>
      </c>
    </row>
    <row r="3" spans="1:8" s="33" customFormat="1" ht="21.75" customHeight="1">
      <c r="A3" s="36"/>
      <c r="B3" s="34" t="s">
        <v>16</v>
      </c>
      <c r="C3" s="35"/>
      <c r="D3" s="35"/>
      <c r="E3" s="35"/>
      <c r="F3" s="35"/>
      <c r="G3" s="35"/>
      <c r="H3" s="34"/>
    </row>
    <row r="4" spans="1:8" ht="15">
      <c r="A4" s="32"/>
      <c r="B4" s="31" t="s">
        <v>15</v>
      </c>
      <c r="C4" s="30"/>
      <c r="D4" s="30"/>
      <c r="E4" s="30"/>
      <c r="F4" s="30"/>
      <c r="G4" s="29"/>
      <c r="H4" s="28"/>
    </row>
    <row r="5" spans="1:8" s="27" customFormat="1" ht="30">
      <c r="A5" s="17" t="s">
        <v>14</v>
      </c>
      <c r="B5" s="14" t="s">
        <v>13</v>
      </c>
      <c r="C5" s="16">
        <f>SUM(C6:C6)</f>
        <v>4430.583</v>
      </c>
      <c r="D5" s="16">
        <f>SUM(D6:D6)</f>
        <v>3354.6566</v>
      </c>
      <c r="E5" s="16">
        <f>SUM(E6:E6)</f>
        <v>1075.9263999999998</v>
      </c>
      <c r="F5" s="16"/>
      <c r="G5" s="15">
        <f>D5/C5</f>
        <v>0.7571591819857567</v>
      </c>
      <c r="H5" s="14"/>
    </row>
    <row r="6" spans="1:8" ht="74.25" customHeight="1">
      <c r="A6" s="13"/>
      <c r="B6" s="12" t="s">
        <v>12</v>
      </c>
      <c r="C6" s="19">
        <v>4430.583</v>
      </c>
      <c r="D6" s="19">
        <v>3354.6566</v>
      </c>
      <c r="E6" s="19">
        <f>C6-D6</f>
        <v>1075.9263999999998</v>
      </c>
      <c r="F6" s="38" t="s">
        <v>29</v>
      </c>
      <c r="G6" s="26">
        <f>D6/C6</f>
        <v>0.7571591819857567</v>
      </c>
      <c r="H6" s="25" t="s">
        <v>11</v>
      </c>
    </row>
    <row r="7" spans="1:8" ht="15">
      <c r="A7" s="24" t="s">
        <v>10</v>
      </c>
      <c r="B7" s="21" t="s">
        <v>9</v>
      </c>
      <c r="C7" s="23">
        <f>SUM(C8:C9)</f>
        <v>12000</v>
      </c>
      <c r="D7" s="23">
        <f>SUM(D8:D9)</f>
        <v>7548.86697</v>
      </c>
      <c r="E7" s="23">
        <f>SUM(E8:E9)</f>
        <v>4451.13303</v>
      </c>
      <c r="F7" s="23"/>
      <c r="G7" s="22">
        <f>D7/C7</f>
        <v>0.6290722475</v>
      </c>
      <c r="H7" s="21"/>
    </row>
    <row r="8" spans="1:8" ht="57.75" customHeight="1">
      <c r="A8" s="13"/>
      <c r="B8" s="20" t="s">
        <v>8</v>
      </c>
      <c r="C8" s="19">
        <v>9000</v>
      </c>
      <c r="D8" s="19">
        <v>4860.42482</v>
      </c>
      <c r="E8" s="19">
        <f>C8-D8</f>
        <v>4139.57518</v>
      </c>
      <c r="F8" s="38" t="s">
        <v>27</v>
      </c>
      <c r="G8" s="18">
        <f>D8/C8</f>
        <v>0.5400472022222222</v>
      </c>
      <c r="H8" s="9" t="s">
        <v>7</v>
      </c>
    </row>
    <row r="9" spans="1:8" ht="60">
      <c r="A9" s="13"/>
      <c r="B9" s="20" t="s">
        <v>6</v>
      </c>
      <c r="C9" s="19">
        <v>3000</v>
      </c>
      <c r="D9" s="19">
        <v>2688.44215</v>
      </c>
      <c r="E9" s="19">
        <f>C9-D9</f>
        <v>311.55785000000014</v>
      </c>
      <c r="F9" s="41" t="s">
        <v>26</v>
      </c>
      <c r="G9" s="18">
        <f>D9/C9</f>
        <v>0.8961473833333333</v>
      </c>
      <c r="H9" s="9" t="s">
        <v>5</v>
      </c>
    </row>
    <row r="10" spans="1:8" ht="45">
      <c r="A10" s="17" t="s">
        <v>4</v>
      </c>
      <c r="B10" s="14" t="s">
        <v>3</v>
      </c>
      <c r="C10" s="16">
        <f>SUM(C11:C11)</f>
        <v>2164</v>
      </c>
      <c r="D10" s="16">
        <f>SUM(D11:D11)</f>
        <v>200</v>
      </c>
      <c r="E10" s="16">
        <f>SUM(E11:E11)</f>
        <v>1964</v>
      </c>
      <c r="F10" s="16"/>
      <c r="G10" s="15">
        <f>D10/C10</f>
        <v>0.09242144177449169</v>
      </c>
      <c r="H10" s="14"/>
    </row>
    <row r="11" spans="1:8" ht="45">
      <c r="A11" s="13"/>
      <c r="B11" s="12" t="s">
        <v>2</v>
      </c>
      <c r="C11" s="11">
        <v>2164</v>
      </c>
      <c r="D11" s="11">
        <v>200</v>
      </c>
      <c r="E11" s="11">
        <f>C11-D11</f>
        <v>1964</v>
      </c>
      <c r="F11" s="42" t="s">
        <v>28</v>
      </c>
      <c r="G11" s="10">
        <f>D11/C11</f>
        <v>0.09242144177449169</v>
      </c>
      <c r="H11" s="9" t="s">
        <v>1</v>
      </c>
    </row>
    <row r="12" spans="1:8" ht="15">
      <c r="A12" s="8"/>
      <c r="B12" s="7" t="s">
        <v>0</v>
      </c>
      <c r="C12" s="6">
        <f>C10+C7+C5</f>
        <v>18594.583</v>
      </c>
      <c r="D12" s="6">
        <f>D10+D7+D5</f>
        <v>11103.52357</v>
      </c>
      <c r="E12" s="6">
        <f>E10+E7+E5</f>
        <v>7491.059429999999</v>
      </c>
      <c r="F12" s="6"/>
      <c r="G12" s="5">
        <f>D12/C12</f>
        <v>0.5971375410784958</v>
      </c>
      <c r="H12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2017-02-16T15:49:09Z</dcterms:created>
  <dcterms:modified xsi:type="dcterms:W3CDTF">2017-03-09T16:54:45Z</dcterms:modified>
  <cp:category/>
  <cp:version/>
  <cp:contentType/>
  <cp:contentStatus/>
</cp:coreProperties>
</file>