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'TDSheet'!$A$1:$ES$100</definedName>
  </definedNames>
  <calcPr fullCalcOnLoad="1"/>
</workbook>
</file>

<file path=xl/sharedStrings.xml><?xml version="1.0" encoding="utf-8"?>
<sst xmlns="http://schemas.openxmlformats.org/spreadsheetml/2006/main" count="196" uniqueCount="98">
  <si>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</si>
  <si>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</si>
  <si>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</si>
  <si>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</si>
  <si>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</si>
  <si>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</si>
  <si>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</si>
  <si>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</si>
  <si>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</si>
  <si>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</si>
  <si>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</si>
  <si>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</si>
  <si>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</si>
  <si>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</si>
  <si>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</si>
  <si>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</si>
  <si>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</si>
  <si>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</si>
  <si>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</si>
  <si>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</si>
  <si>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</si>
  <si>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</si>
  <si>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</si>
  <si>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</si>
  <si>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</si>
  <si>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</si>
  <si>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</si>
  <si>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</si>
  <si>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Погашення кредиторської заборгованості</t>
  </si>
  <si>
    <t>Забезпечення надання субсидій населенню для відшкодування витрат на оплату житлово-комунальних послуг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</si>
  <si>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</si>
  <si>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</si>
  <si>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</si>
  <si>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</si>
  <si>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</si>
  <si>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</si>
  <si>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</si>
  <si>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</si>
  <si>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</si>
  <si>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продукту</t>
  </si>
  <si>
    <t>ефективності</t>
  </si>
  <si>
    <t>розрахунок</t>
  </si>
  <si>
    <t>якості</t>
  </si>
  <si>
    <t>питома вага відшкодованих пільгових послуг до нарахованих</t>
  </si>
  <si>
    <t>%</t>
  </si>
  <si>
    <t>затрат</t>
  </si>
  <si>
    <t>Обсяг видатків на погашення кредиторської заборгованості</t>
  </si>
  <si>
    <t>тис.грн</t>
  </si>
  <si>
    <t>Відсоток погашення кредиторської заборгованості</t>
  </si>
  <si>
    <t>середній розмір витрат на надання пільг на оплату житлово-комунальних послуг</t>
  </si>
  <si>
    <t>Надання субсидій населенню для відшкодування витрат на оплату житлово-комунальних послуг</t>
  </si>
  <si>
    <t>кількість отримувачів субсидій</t>
  </si>
  <si>
    <t>середньомісячний розмір субсидії на оплату житлово-комунальних послуг</t>
  </si>
  <si>
    <t>питома вага відшкодованих субсидій до нарахованих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</si>
  <si>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</si>
  <si>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</si>
  <si>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</si>
  <si>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</si>
  <si>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</si>
  <si>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</si>
  <si>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</si>
  <si>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</si>
  <si>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</si>
  <si>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</si>
  <si>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</si>
  <si>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</si>
  <si>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Начальник планового відділу</t>
  </si>
  <si>
    <t>Н.Г. Федоровська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</si>
  <si>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</si>
  <si>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Пояснення щодо причин відхилення</t>
  </si>
  <si>
    <t>осіб</t>
  </si>
  <si>
    <t>Пояснення щодо причин розбіжностей між затвердженими та досягнутими результативними показниками</t>
  </si>
  <si>
    <t>грн/місяць на одного пільговика</t>
  </si>
  <si>
    <t>домогосподарств</t>
  </si>
  <si>
    <t>грн/домогосподарство</t>
  </si>
  <si>
    <t>заявки районних управлінь на відшкодування коштів підприємствам-надавачам житлово-комунальних послуг</t>
  </si>
  <si>
    <t>дані нарахувань субсидій на оплату житлово-комунальних послуг від районних управлінь</t>
  </si>
  <si>
    <t>0800000</t>
  </si>
  <si>
    <t>0810000</t>
  </si>
  <si>
    <t>0813010</t>
  </si>
  <si>
    <t>Надання пільг на оплату житлово-комунальних послуг окремим категоріям громадян відповідно до законодавства</t>
  </si>
  <si>
    <t>Забезпечення надання пільг на оплату житлово-комунальних послуг окремим категоріям громадян відповідно до законодавства</t>
  </si>
  <si>
    <t>0813011</t>
  </si>
  <si>
    <t>0813012</t>
  </si>
  <si>
    <t>Підпрограма 1. Надання пільг на оплату житлово-комунальних послуг окремим категоріям громадян відповідно до законодавства</t>
  </si>
  <si>
    <t>кількість отримувачів пільг, у тому числі членів сім'ї</t>
  </si>
  <si>
    <t>У зв'язку із збільшенням кількості отримувачів пільг на оплату на житлово-комунальних послуг</t>
  </si>
  <si>
    <t xml:space="preserve">про виконання паспорта бюджетної програми місцевого бюджету станом на 01.01.2019 року </t>
  </si>
  <si>
    <t>Підпрограма 2. Надання субсидій населенню для відшкодування витрат на оплату житлово-комунальних послуг</t>
  </si>
  <si>
    <t>У зв'язку зі збільшенням звернень громадян за субсидією на оплату житлово-комунальних послуг</t>
  </si>
  <si>
    <t>У зв'язку із збільшенням кількості отримувачів субсидії на оплату на житлово-комунальних послуг</t>
  </si>
  <si>
    <t>Директора департаменту</t>
  </si>
  <si>
    <t>С.М. Василенко</t>
  </si>
  <si>
    <t>У зв'язку із підвищенням тарифів на житлово-комунальні послуги, збільшилась кількість звернень громадян на отримання пільг на оплату житлово-комунальних послуг</t>
  </si>
  <si>
    <t>Відсутність фінансування на погашення кредиторської заборгованості станом на 01.01.2019 р. складає 13 476,173 тис. грн., яка буде погашена у наступному місяці згідно вимог ПКМУ від 04.03.2002 року № 256 "Про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бюджету”</t>
  </si>
  <si>
    <t>звіт про заборгованість за бюджетними коштами (форма №7)</t>
  </si>
  <si>
    <t>Відсутність фінансування на погашення кредиторської заборгованості станом на 01.01.2019 р. складає 30 528,779 тис. грн., яка буде погашена у наступному місяці згідно вимог ПКМУ від 04.03.2002 року № 256 "Про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бюджету”</t>
  </si>
  <si>
    <t>Погашення заборгованості здійснюється згідно вимог ПКМУ від 04.03.2002 року №256 "Про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бюджету” на підставі складених реєстрів сум, що підлягають перерахуванню ("Реєстр обсягів спожитих енергоносіїв та наданих послуг") у наступному місяці за звітним періодом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</si>
</sst>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    &quot;"/>
    <numFmt numFmtId="173" formatCode="#,##0.000"/>
    <numFmt numFmtId="174" formatCode="0.000"/>
    <numFmt numFmtId="175" formatCode="0.0"/>
    <numFmt numFmtId="176" formatCode="0.0000"/>
  </numFmts>
  <fonts count="29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i/>
      <sz val="8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6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Continuous" vertical="top"/>
    </xf>
    <xf numFmtId="0" fontId="0" fillId="0" borderId="0" xfId="0" applyNumberFormat="1" applyFill="1" applyAlignment="1">
      <alignment horizontal="centerContinuous"/>
    </xf>
    <xf numFmtId="0" fontId="0" fillId="0" borderId="11" xfId="0" applyFill="1" applyBorder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 wrapText="1"/>
    </xf>
    <xf numFmtId="49" fontId="0" fillId="0" borderId="17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vertical="justify" wrapText="1"/>
    </xf>
    <xf numFmtId="0" fontId="5" fillId="0" borderId="10" xfId="0" applyNumberFormat="1" applyFont="1" applyFill="1" applyBorder="1" applyAlignment="1">
      <alignment horizontal="center" vertical="justify" wrapText="1"/>
    </xf>
    <xf numFmtId="0" fontId="5" fillId="0" borderId="12" xfId="0" applyNumberFormat="1" applyFont="1" applyFill="1" applyBorder="1" applyAlignment="1">
      <alignment horizontal="center" vertical="justify" wrapText="1"/>
    </xf>
    <xf numFmtId="0" fontId="11" fillId="0" borderId="20" xfId="0" applyNumberFormat="1" applyFont="1" applyFill="1" applyBorder="1" applyAlignment="1">
      <alignment horizontal="left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left" wrapText="1"/>
    </xf>
    <xf numFmtId="2" fontId="7" fillId="0" borderId="17" xfId="0" applyNumberFormat="1" applyFont="1" applyFill="1" applyBorder="1" applyAlignment="1">
      <alignment horizontal="right" vertical="center"/>
    </xf>
    <xf numFmtId="2" fontId="7" fillId="0" borderId="21" xfId="0" applyNumberFormat="1" applyFont="1" applyFill="1" applyBorder="1" applyAlignment="1">
      <alignment horizontal="right" vertical="center"/>
    </xf>
    <xf numFmtId="1" fontId="0" fillId="0" borderId="21" xfId="0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74" fontId="2" fillId="0" borderId="21" xfId="0" applyNumberFormat="1" applyFont="1" applyFill="1" applyBorder="1" applyAlignment="1">
      <alignment horizontal="center" vertical="center" wrapText="1"/>
    </xf>
    <xf numFmtId="173" fontId="0" fillId="0" borderId="2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173" fontId="2" fillId="0" borderId="21" xfId="0" applyNumberFormat="1" applyFont="1" applyFill="1" applyBorder="1" applyAlignment="1">
      <alignment horizontal="right" vertical="center" wrapText="1"/>
    </xf>
    <xf numFmtId="173" fontId="2" fillId="0" borderId="21" xfId="0" applyNumberFormat="1" applyFont="1" applyFill="1" applyBorder="1" applyAlignment="1">
      <alignment horizontal="center" vertical="center" wrapText="1"/>
    </xf>
    <xf numFmtId="173" fontId="0" fillId="0" borderId="17" xfId="0" applyNumberFormat="1" applyFont="1" applyFill="1" applyBorder="1" applyAlignment="1">
      <alignment horizontal="right" vertical="center"/>
    </xf>
    <xf numFmtId="1" fontId="0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horizontal="left" vertical="center" wrapText="1"/>
    </xf>
    <xf numFmtId="1" fontId="0" fillId="0" borderId="21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17" xfId="0" applyNumberFormat="1" applyFill="1" applyBorder="1" applyAlignment="1">
      <alignment horizontal="left" wrapText="1"/>
    </xf>
    <xf numFmtId="1" fontId="7" fillId="0" borderId="17" xfId="0" applyNumberFormat="1" applyFont="1" applyFill="1" applyBorder="1" applyAlignment="1">
      <alignment horizontal="right" vertical="center"/>
    </xf>
    <xf numFmtId="1" fontId="7" fillId="0" borderId="21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right" vertical="center"/>
    </xf>
    <xf numFmtId="173" fontId="7" fillId="0" borderId="17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/>
    </xf>
    <xf numFmtId="174" fontId="7" fillId="0" borderId="17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" fontId="8" fillId="0" borderId="0" xfId="0" applyNumberFormat="1" applyFont="1" applyFill="1" applyAlignment="1">
      <alignment horizontal="left" vertical="top"/>
    </xf>
    <xf numFmtId="1" fontId="0" fillId="0" borderId="19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Alignment="1">
      <alignment horizontal="left" wrapText="1"/>
    </xf>
    <xf numFmtId="0" fontId="9" fillId="0" borderId="13" xfId="0" applyFont="1" applyFill="1" applyBorder="1" applyAlignment="1">
      <alignment horizontal="left"/>
    </xf>
    <xf numFmtId="0" fontId="9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S100"/>
  <sheetViews>
    <sheetView tabSelected="1" view="pageBreakPreview" zoomScaleSheetLayoutView="100" zoomScalePageLayoutView="0" workbookViewId="0" topLeftCell="A43">
      <selection activeCell="ER32" sqref="ER32:ES32"/>
    </sheetView>
  </sheetViews>
  <sheetFormatPr defaultColWidth="10.66015625" defaultRowHeight="11.25"/>
  <cols>
    <col min="1" max="1" width="2.33203125" style="3" customWidth="1"/>
    <col min="2" max="2" width="1.171875" style="3" customWidth="1"/>
    <col min="3" max="3" width="1.0078125" style="3" customWidth="1"/>
    <col min="4" max="4" width="1.5" style="3" customWidth="1"/>
    <col min="5" max="5" width="0.1640625" style="3" customWidth="1"/>
    <col min="6" max="8" width="2.33203125" style="3" customWidth="1"/>
    <col min="9" max="9" width="1.171875" style="3" customWidth="1"/>
    <col min="10" max="10" width="2.16015625" style="3" customWidth="1"/>
    <col min="11" max="11" width="0.1640625" style="3" customWidth="1"/>
    <col min="12" max="12" width="2.33203125" style="3" customWidth="1"/>
    <col min="13" max="13" width="2.16015625" style="3" customWidth="1"/>
    <col min="14" max="14" width="0.1640625" style="3" customWidth="1"/>
    <col min="15" max="15" width="0.65625" style="3" customWidth="1"/>
    <col min="16" max="16" width="0.328125" style="3" hidden="1" customWidth="1"/>
    <col min="17" max="17" width="0.4921875" style="3" customWidth="1"/>
    <col min="18" max="18" width="1.5" style="3" customWidth="1"/>
    <col min="19" max="20" width="2.33203125" style="3" customWidth="1"/>
    <col min="21" max="21" width="1.0078125" style="3" customWidth="1"/>
    <col min="22" max="22" width="1.3359375" style="3" customWidth="1"/>
    <col min="23" max="23" width="0.65625" style="3" customWidth="1"/>
    <col min="24" max="24" width="0.328125" style="3" customWidth="1"/>
    <col min="25" max="25" width="1.3359375" style="3" customWidth="1"/>
    <col min="26" max="26" width="2.33203125" style="3" customWidth="1"/>
    <col min="27" max="27" width="2.16015625" style="3" customWidth="1"/>
    <col min="28" max="28" width="0.1640625" style="3" customWidth="1"/>
    <col min="29" max="29" width="2.16015625" style="3" customWidth="1"/>
    <col min="30" max="30" width="0.1640625" style="3" customWidth="1"/>
    <col min="31" max="31" width="1.83203125" style="3" customWidth="1"/>
    <col min="32" max="32" width="0.328125" style="3" customWidth="1"/>
    <col min="33" max="33" width="0.1640625" style="3" customWidth="1"/>
    <col min="34" max="34" width="2.33203125" style="3" customWidth="1"/>
    <col min="35" max="35" width="2.16015625" style="3" customWidth="1"/>
    <col min="36" max="36" width="0.1640625" style="3" customWidth="1"/>
    <col min="37" max="37" width="2.33203125" style="3" customWidth="1"/>
    <col min="38" max="38" width="2" style="3" customWidth="1"/>
    <col min="39" max="39" width="0.328125" style="3" customWidth="1"/>
    <col min="40" max="40" width="0.65625" style="3" customWidth="1"/>
    <col min="41" max="41" width="0.328125" style="3" customWidth="1"/>
    <col min="42" max="42" width="1.0078125" style="3" customWidth="1"/>
    <col min="43" max="43" width="1.5" style="3" customWidth="1"/>
    <col min="44" max="44" width="2" style="3" customWidth="1"/>
    <col min="45" max="45" width="0.328125" style="3" customWidth="1"/>
    <col min="46" max="47" width="1.0078125" style="3" customWidth="1"/>
    <col min="48" max="48" width="0.328125" style="3" customWidth="1"/>
    <col min="49" max="49" width="2.33203125" style="3" customWidth="1"/>
    <col min="50" max="50" width="0.1640625" style="3" customWidth="1"/>
    <col min="51" max="51" width="1.66796875" style="3" customWidth="1"/>
    <col min="52" max="52" width="0.328125" style="3" customWidth="1"/>
    <col min="53" max="54" width="0.1640625" style="3" customWidth="1"/>
    <col min="55" max="55" width="2.16015625" style="3" customWidth="1"/>
    <col min="56" max="56" width="0.1640625" style="3" customWidth="1"/>
    <col min="57" max="57" width="0.65625" style="3" customWidth="1"/>
    <col min="58" max="58" width="0.1640625" style="3" hidden="1" customWidth="1"/>
    <col min="59" max="59" width="0.1640625" style="3" customWidth="1"/>
    <col min="60" max="60" width="2.16015625" style="3" customWidth="1"/>
    <col min="61" max="61" width="0.1640625" style="3" customWidth="1"/>
    <col min="62" max="62" width="7.83203125" style="3" customWidth="1"/>
    <col min="63" max="63" width="0.1640625" style="3" customWidth="1"/>
    <col min="64" max="64" width="0.4921875" style="3" customWidth="1"/>
    <col min="65" max="65" width="0.328125" style="3" customWidth="1"/>
    <col min="66" max="66" width="1.3359375" style="3" customWidth="1"/>
    <col min="67" max="67" width="0.1640625" style="3" customWidth="1"/>
    <col min="68" max="68" width="2.16015625" style="3" hidden="1" customWidth="1"/>
    <col min="69" max="69" width="0.1640625" style="3" hidden="1" customWidth="1"/>
    <col min="70" max="70" width="0.82421875" style="3" hidden="1" customWidth="1"/>
    <col min="71" max="71" width="1.3359375" style="3" hidden="1" customWidth="1"/>
    <col min="72" max="72" width="2.16015625" style="3" hidden="1" customWidth="1"/>
    <col min="73" max="73" width="0.1640625" style="3" customWidth="1"/>
    <col min="74" max="74" width="5.5" style="3" customWidth="1"/>
    <col min="75" max="75" width="0.328125" style="3" customWidth="1"/>
    <col min="76" max="76" width="0.1640625" style="3" customWidth="1"/>
    <col min="77" max="77" width="6" style="3" customWidth="1"/>
    <col min="78" max="78" width="10" style="3" customWidth="1"/>
    <col min="79" max="79" width="0.1640625" style="3" hidden="1" customWidth="1"/>
    <col min="80" max="80" width="2" style="3" hidden="1" customWidth="1"/>
    <col min="81" max="81" width="3.83203125" style="3" customWidth="1"/>
    <col min="82" max="82" width="0.65625" style="3" hidden="1" customWidth="1"/>
    <col min="83" max="83" width="0.1640625" style="3" hidden="1" customWidth="1"/>
    <col min="84" max="84" width="1.171875" style="3" hidden="1" customWidth="1"/>
    <col min="85" max="85" width="0.1640625" style="3" hidden="1" customWidth="1"/>
    <col min="86" max="86" width="0.1640625" style="3" customWidth="1"/>
    <col min="87" max="87" width="2.16015625" style="3" customWidth="1"/>
    <col min="88" max="90" width="2.33203125" style="3" customWidth="1"/>
    <col min="91" max="91" width="1.83203125" style="3" customWidth="1"/>
    <col min="92" max="92" width="0.1640625" style="3" hidden="1" customWidth="1"/>
    <col min="93" max="93" width="2.16015625" style="3" customWidth="1"/>
    <col min="94" max="94" width="0.4921875" style="3" hidden="1" customWidth="1"/>
    <col min="95" max="95" width="0.328125" style="3" hidden="1" customWidth="1"/>
    <col min="96" max="96" width="1.5" style="3" hidden="1" customWidth="1"/>
    <col min="97" max="97" width="0.1640625" style="3" hidden="1" customWidth="1"/>
    <col min="98" max="98" width="2.16015625" style="3" hidden="1" customWidth="1"/>
    <col min="99" max="99" width="0.1640625" style="3" customWidth="1"/>
    <col min="100" max="100" width="2.16015625" style="3" customWidth="1"/>
    <col min="101" max="101" width="0.1640625" style="3" customWidth="1"/>
    <col min="102" max="102" width="2" style="3" customWidth="1"/>
    <col min="103" max="104" width="0.1640625" style="3" customWidth="1"/>
    <col min="105" max="105" width="1.5" style="3" customWidth="1"/>
    <col min="106" max="106" width="0.328125" style="3" customWidth="1"/>
    <col min="107" max="107" width="0.4921875" style="3" customWidth="1"/>
    <col min="108" max="108" width="0.1640625" style="3" customWidth="1"/>
    <col min="109" max="109" width="2.16015625" style="3" customWidth="1"/>
    <col min="110" max="110" width="0.1640625" style="3" customWidth="1"/>
    <col min="111" max="111" width="2.16015625" style="3" customWidth="1"/>
    <col min="112" max="112" width="1.171875" style="3" customWidth="1"/>
    <col min="113" max="113" width="2.16015625" style="3" customWidth="1"/>
    <col min="114" max="114" width="0.1640625" style="3" customWidth="1"/>
    <col min="115" max="115" width="1.66796875" style="3" customWidth="1"/>
    <col min="116" max="116" width="0.4921875" style="3" customWidth="1"/>
    <col min="117" max="117" width="0.328125" style="3" customWidth="1"/>
    <col min="118" max="118" width="1.5" style="3" customWidth="1"/>
    <col min="119" max="119" width="2.33203125" style="3" customWidth="1"/>
    <col min="120" max="120" width="2.66015625" style="3" customWidth="1"/>
    <col min="121" max="121" width="2.83203125" style="3" customWidth="1"/>
    <col min="122" max="122" width="0.4921875" style="3" customWidth="1"/>
    <col min="123" max="123" width="0.328125" style="3" customWidth="1"/>
    <col min="124" max="124" width="0.82421875" style="3" customWidth="1"/>
    <col min="125" max="125" width="0.328125" style="3" customWidth="1"/>
    <col min="126" max="127" width="0.4921875" style="3" customWidth="1"/>
    <col min="128" max="128" width="1.83203125" style="3" customWidth="1"/>
    <col min="129" max="129" width="0.4921875" style="3" customWidth="1"/>
    <col min="130" max="130" width="1.83203125" style="3" customWidth="1"/>
    <col min="131" max="131" width="0.4921875" style="3" customWidth="1"/>
    <col min="132" max="132" width="1.83203125" style="3" hidden="1" customWidth="1"/>
    <col min="133" max="133" width="2" style="3" customWidth="1"/>
    <col min="134" max="134" width="0.328125" style="3" customWidth="1"/>
    <col min="135" max="135" width="0.4921875" style="3" customWidth="1"/>
    <col min="136" max="136" width="0.328125" style="3" customWidth="1"/>
    <col min="137" max="137" width="1.3359375" style="3" customWidth="1"/>
    <col min="138" max="138" width="0.328125" style="3" customWidth="1"/>
    <col min="139" max="139" width="2" style="3" customWidth="1"/>
    <col min="140" max="140" width="0.328125" style="3" customWidth="1"/>
    <col min="141" max="141" width="2" style="3" customWidth="1"/>
    <col min="142" max="142" width="3.5" style="3" customWidth="1"/>
    <col min="143" max="143" width="0.1640625" style="3" customWidth="1"/>
    <col min="144" max="146" width="0.1640625" style="3" hidden="1" customWidth="1"/>
    <col min="147" max="147" width="0.328125" style="3" hidden="1" customWidth="1"/>
    <col min="148" max="148" width="16.66015625" style="3" customWidth="1"/>
    <col min="149" max="149" width="20" style="2" customWidth="1"/>
    <col min="150" max="166" width="10.66015625" style="2" customWidth="1"/>
    <col min="167" max="175" width="10.66015625" style="2" hidden="1" customWidth="1"/>
    <col min="176" max="16384" width="10.66015625" style="2" customWidth="1"/>
  </cols>
  <sheetData>
    <row r="1" spans="1:142" s="1" customFormat="1" ht="11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0" t="s">
        <v>0</v>
      </c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</row>
    <row r="2" spans="1:142" s="1" customFormat="1" ht="11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0" t="s">
        <v>1</v>
      </c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</row>
    <row r="3" spans="1:142" s="1" customFormat="1" ht="11.2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0" t="s">
        <v>2</v>
      </c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</row>
    <row r="4" spans="1:148" ht="15.75" customHeight="1">
      <c r="A4" s="142" t="s">
        <v>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2"/>
      <c r="EP4" s="2"/>
      <c r="EQ4" s="2"/>
      <c r="ER4" s="2"/>
    </row>
    <row r="5" spans="1:148" ht="15.75" customHeight="1">
      <c r="A5" s="142" t="s">
        <v>87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2"/>
      <c r="EP5" s="2"/>
      <c r="EQ5" s="2"/>
      <c r="ER5" s="2"/>
    </row>
    <row r="6" spans="1:149" ht="11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</row>
    <row r="7" spans="1:149" ht="11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</row>
    <row r="8" spans="1:148" ht="11.25" customHeight="1">
      <c r="A8" s="3" t="s">
        <v>4</v>
      </c>
      <c r="C8" s="81" t="s">
        <v>77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2"/>
      <c r="O8" s="2"/>
      <c r="P8" s="2"/>
      <c r="Q8" s="82" t="s">
        <v>5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2"/>
      <c r="EO8" s="2"/>
      <c r="EP8" s="2"/>
      <c r="EQ8" s="2"/>
      <c r="ER8" s="2"/>
    </row>
    <row r="9" spans="1:148" ht="11.25" customHeight="1">
      <c r="A9" s="2"/>
      <c r="B9" s="2"/>
      <c r="C9" s="4" t="s">
        <v>6</v>
      </c>
      <c r="D9" s="4"/>
      <c r="E9" s="4"/>
      <c r="F9" s="4"/>
      <c r="G9" s="4"/>
      <c r="H9" s="4"/>
      <c r="I9" s="4"/>
      <c r="J9" s="4"/>
      <c r="K9" s="4"/>
      <c r="L9" s="4"/>
      <c r="M9" s="4"/>
      <c r="N9" s="2"/>
      <c r="O9" s="2"/>
      <c r="P9" s="56" t="s">
        <v>7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2"/>
      <c r="EP9" s="2"/>
      <c r="EQ9" s="2"/>
      <c r="ER9" s="2"/>
    </row>
    <row r="10" spans="1:148" ht="11.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2"/>
      <c r="EN10" s="2"/>
      <c r="EO10" s="2"/>
      <c r="EP10" s="2"/>
      <c r="EQ10" s="2"/>
      <c r="ER10" s="2"/>
    </row>
    <row r="11" spans="1:148" ht="11.25" customHeight="1">
      <c r="A11" s="3" t="s">
        <v>8</v>
      </c>
      <c r="C11" s="81" t="s">
        <v>78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2"/>
      <c r="O11" s="2"/>
      <c r="P11" s="2"/>
      <c r="Q11" s="82" t="s">
        <v>5</v>
      </c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2"/>
      <c r="EN11" s="2"/>
      <c r="EO11" s="2"/>
      <c r="EP11" s="2"/>
      <c r="EQ11" s="2"/>
      <c r="ER11" s="2"/>
    </row>
    <row r="12" spans="1:148" ht="11.25" customHeight="1">
      <c r="A12" s="2"/>
      <c r="B12" s="2"/>
      <c r="C12" s="4" t="s">
        <v>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56" t="s">
        <v>9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2"/>
      <c r="EO12" s="2"/>
      <c r="EP12" s="2"/>
      <c r="EQ12" s="2"/>
      <c r="ER12" s="2"/>
    </row>
    <row r="13" spans="1:148" ht="11.2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87" t="s">
        <v>68</v>
      </c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2"/>
      <c r="EP13" s="2"/>
      <c r="EQ13" s="2"/>
      <c r="ER13" s="2"/>
    </row>
    <row r="14" spans="1:148" ht="11.25" customHeight="1">
      <c r="A14" s="3" t="s">
        <v>10</v>
      </c>
      <c r="C14" s="81" t="s">
        <v>79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2"/>
      <c r="O14" s="2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2"/>
      <c r="AC14" s="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2"/>
      <c r="EP14" s="2"/>
      <c r="EQ14" s="2"/>
      <c r="ER14" s="2"/>
    </row>
    <row r="15" spans="1:148" ht="11.25" customHeight="1">
      <c r="A15" s="2"/>
      <c r="B15" s="2"/>
      <c r="C15" s="4" t="s">
        <v>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56" t="s">
        <v>11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2"/>
      <c r="AC15" s="2"/>
      <c r="AD15" s="5" t="s">
        <v>12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2"/>
      <c r="EP15" s="2"/>
      <c r="EQ15" s="2"/>
      <c r="ER15" s="2"/>
    </row>
    <row r="16" spans="1:148" ht="11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2"/>
      <c r="EN16" s="2"/>
      <c r="EO16" s="2"/>
      <c r="EP16" s="2"/>
      <c r="EQ16" s="2"/>
      <c r="ER16" s="2"/>
    </row>
    <row r="17" spans="1:148" ht="11.25" customHeight="1">
      <c r="A17" s="3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2"/>
      <c r="ED17" s="3" t="s">
        <v>14</v>
      </c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</row>
    <row r="18" spans="1:148" ht="11.25" customHeight="1">
      <c r="A18" s="69" t="s">
        <v>15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 t="s">
        <v>16</v>
      </c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 t="s">
        <v>17</v>
      </c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2"/>
      <c r="EP18" s="2"/>
      <c r="EQ18" s="2"/>
      <c r="ER18" s="6"/>
    </row>
    <row r="19" spans="1:148" ht="11.25" customHeight="1">
      <c r="A19" s="69" t="s">
        <v>18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 t="s">
        <v>19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 t="s">
        <v>20</v>
      </c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 t="s">
        <v>18</v>
      </c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 t="s">
        <v>19</v>
      </c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 t="s">
        <v>20</v>
      </c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 t="s">
        <v>18</v>
      </c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 t="s">
        <v>19</v>
      </c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 t="s">
        <v>20</v>
      </c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2"/>
      <c r="EP19" s="2"/>
      <c r="EQ19" s="2"/>
      <c r="ER19" s="6"/>
    </row>
    <row r="20" spans="1:148" ht="11.25" customHeight="1">
      <c r="A20" s="85">
        <v>1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>
        <v>2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>
        <v>3</v>
      </c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>
        <v>4</v>
      </c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>
        <v>5</v>
      </c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>
        <v>6</v>
      </c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>
        <v>7</v>
      </c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>
        <v>8</v>
      </c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>
        <v>9</v>
      </c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2"/>
      <c r="EP20" s="2"/>
      <c r="EQ20" s="2"/>
      <c r="ER20" s="6"/>
    </row>
    <row r="21" spans="1:148" ht="11.25" customHeight="1">
      <c r="A21" s="79">
        <v>503479.3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79">
        <f>A21</f>
        <v>503479.3</v>
      </c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>
        <f>78344.312+409558.228</f>
        <v>487902.54000000004</v>
      </c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79">
        <f>AN21</f>
        <v>487902.54000000004</v>
      </c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>
        <f>AN21-A21</f>
        <v>-15576.759999999951</v>
      </c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>
        <f>CM21</f>
        <v>-15576.759999999951</v>
      </c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2"/>
      <c r="EP21" s="2"/>
      <c r="EQ21" s="2"/>
      <c r="ER21" s="6"/>
    </row>
    <row r="22" spans="1:148" ht="11.2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2"/>
      <c r="EN22" s="2"/>
      <c r="EO22" s="2"/>
      <c r="EP22" s="2"/>
      <c r="EQ22" s="2"/>
      <c r="ER22" s="2"/>
    </row>
    <row r="23" spans="1:166" ht="11.25" customHeight="1">
      <c r="A23" s="3" t="s">
        <v>21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2"/>
      <c r="EB23" s="7" t="s">
        <v>14</v>
      </c>
      <c r="EC23" s="7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75" ht="21.75" customHeight="1">
      <c r="A24" s="90" t="s">
        <v>22</v>
      </c>
      <c r="B24" s="90"/>
      <c r="C24" s="90"/>
      <c r="D24" s="90"/>
      <c r="E24" s="90"/>
      <c r="F24" s="92" t="s">
        <v>23</v>
      </c>
      <c r="G24" s="92"/>
      <c r="H24" s="92"/>
      <c r="I24" s="92"/>
      <c r="J24" s="92" t="s">
        <v>24</v>
      </c>
      <c r="K24" s="92"/>
      <c r="L24" s="92"/>
      <c r="M24" s="92"/>
      <c r="N24" s="92"/>
      <c r="O24" s="92"/>
      <c r="P24" s="90" t="s">
        <v>25</v>
      </c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69" t="s">
        <v>26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 t="s">
        <v>27</v>
      </c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 t="s">
        <v>17</v>
      </c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2"/>
      <c r="EP24" s="2"/>
      <c r="EQ24" s="2"/>
      <c r="ER24" s="74" t="s">
        <v>69</v>
      </c>
      <c r="ES24" s="75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10"/>
      <c r="FL24" s="10"/>
      <c r="FM24" s="10"/>
      <c r="FN24" s="10"/>
      <c r="FO24" s="10"/>
      <c r="FP24" s="10"/>
      <c r="FQ24" s="10"/>
      <c r="FR24" s="10"/>
      <c r="FS24" s="11"/>
    </row>
    <row r="25" spans="1:175" ht="21.75" customHeight="1">
      <c r="A25" s="76"/>
      <c r="B25" s="91"/>
      <c r="C25" s="91"/>
      <c r="D25" s="91"/>
      <c r="E25" s="77"/>
      <c r="F25" s="93"/>
      <c r="G25" s="94"/>
      <c r="H25" s="94"/>
      <c r="I25" s="95"/>
      <c r="J25" s="93"/>
      <c r="K25" s="94"/>
      <c r="L25" s="94"/>
      <c r="M25" s="94"/>
      <c r="N25" s="94"/>
      <c r="O25" s="95"/>
      <c r="P25" s="76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77"/>
      <c r="AR25" s="69" t="s">
        <v>18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 t="s">
        <v>19</v>
      </c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 t="s">
        <v>20</v>
      </c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 t="s">
        <v>18</v>
      </c>
      <c r="CI25" s="69"/>
      <c r="CJ25" s="69"/>
      <c r="CK25" s="69"/>
      <c r="CL25" s="69"/>
      <c r="CM25" s="69"/>
      <c r="CN25" s="69"/>
      <c r="CO25" s="69" t="s">
        <v>19</v>
      </c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 t="s">
        <v>20</v>
      </c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 t="s">
        <v>18</v>
      </c>
      <c r="DM25" s="69"/>
      <c r="DN25" s="69"/>
      <c r="DO25" s="69"/>
      <c r="DP25" s="69"/>
      <c r="DQ25" s="69"/>
      <c r="DR25" s="69"/>
      <c r="DS25" s="69" t="s">
        <v>19</v>
      </c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 t="s">
        <v>20</v>
      </c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2"/>
      <c r="EP25" s="2"/>
      <c r="EQ25" s="2"/>
      <c r="ER25" s="76"/>
      <c r="ES25" s="77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12"/>
      <c r="FL25" s="12"/>
      <c r="FM25" s="12"/>
      <c r="FN25" s="12"/>
      <c r="FO25" s="12"/>
      <c r="FP25" s="12"/>
      <c r="FQ25" s="12"/>
      <c r="FR25" s="12"/>
      <c r="FS25" s="13"/>
    </row>
    <row r="26" spans="1:175" ht="11.25" customHeight="1">
      <c r="A26" s="86">
        <v>1</v>
      </c>
      <c r="B26" s="86"/>
      <c r="C26" s="86"/>
      <c r="D26" s="86"/>
      <c r="E26" s="86"/>
      <c r="F26" s="86">
        <v>2</v>
      </c>
      <c r="G26" s="86"/>
      <c r="H26" s="86"/>
      <c r="I26" s="86"/>
      <c r="J26" s="86">
        <v>3</v>
      </c>
      <c r="K26" s="86"/>
      <c r="L26" s="86"/>
      <c r="M26" s="86"/>
      <c r="N26" s="86"/>
      <c r="O26" s="86"/>
      <c r="P26" s="86">
        <v>4</v>
      </c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>
        <v>5</v>
      </c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>
        <v>6</v>
      </c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>
        <v>7</v>
      </c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>
        <v>8</v>
      </c>
      <c r="CI26" s="86"/>
      <c r="CJ26" s="86"/>
      <c r="CK26" s="86"/>
      <c r="CL26" s="86"/>
      <c r="CM26" s="86"/>
      <c r="CN26" s="86"/>
      <c r="CO26" s="86">
        <v>9</v>
      </c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>
        <v>10</v>
      </c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>
        <v>11</v>
      </c>
      <c r="DM26" s="86"/>
      <c r="DN26" s="86"/>
      <c r="DO26" s="86"/>
      <c r="DP26" s="86"/>
      <c r="DQ26" s="86"/>
      <c r="DR26" s="86"/>
      <c r="DS26" s="86">
        <v>12</v>
      </c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>
        <v>13</v>
      </c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2"/>
      <c r="EP26" s="2"/>
      <c r="EQ26" s="2"/>
      <c r="ER26" s="135">
        <v>14</v>
      </c>
      <c r="ES26" s="136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5"/>
      <c r="FL26" s="15"/>
      <c r="FM26" s="15"/>
      <c r="FN26" s="15"/>
      <c r="FO26" s="15"/>
      <c r="FP26" s="15"/>
      <c r="FQ26" s="15"/>
      <c r="FR26" s="15"/>
      <c r="FS26" s="16"/>
    </row>
    <row r="27" spans="1:175" ht="50.25" customHeight="1">
      <c r="A27" s="96">
        <v>1</v>
      </c>
      <c r="B27" s="96"/>
      <c r="C27" s="96"/>
      <c r="D27" s="96"/>
      <c r="E27" s="96"/>
      <c r="F27" s="97" t="s">
        <v>82</v>
      </c>
      <c r="G27" s="97"/>
      <c r="H27" s="97"/>
      <c r="I27" s="97"/>
      <c r="J27" s="97">
        <v>1030</v>
      </c>
      <c r="K27" s="97"/>
      <c r="L27" s="97"/>
      <c r="M27" s="97"/>
      <c r="N27" s="97"/>
      <c r="O27" s="97"/>
      <c r="P27" s="98" t="s">
        <v>80</v>
      </c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9">
        <f>AR28+AR29</f>
        <v>79484.8</v>
      </c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17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19"/>
      <c r="BV27" s="99">
        <f aca="true" t="shared" si="0" ref="BV27:BV32">AR27</f>
        <v>79484.8</v>
      </c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100">
        <f>CH28+CH29</f>
        <v>78344.312</v>
      </c>
      <c r="CJ27" s="100"/>
      <c r="CK27" s="100"/>
      <c r="CL27" s="100"/>
      <c r="CM27" s="100"/>
      <c r="CN27" s="20"/>
      <c r="CO27" s="57"/>
      <c r="CP27" s="58"/>
      <c r="CQ27" s="58"/>
      <c r="CR27" s="58"/>
      <c r="CS27" s="58"/>
      <c r="CT27" s="58"/>
      <c r="CU27" s="58"/>
      <c r="CV27" s="58"/>
      <c r="CW27" s="58"/>
      <c r="CX27" s="58"/>
      <c r="CY27" s="22"/>
      <c r="CZ27" s="100">
        <f>78344.312</f>
        <v>78344.312</v>
      </c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84">
        <f>DL28+DL29</f>
        <v>-1140.4879999999976</v>
      </c>
      <c r="DM27" s="53"/>
      <c r="DN27" s="53"/>
      <c r="DO27" s="53"/>
      <c r="DP27" s="53"/>
      <c r="DQ27" s="53"/>
      <c r="DR27" s="54"/>
      <c r="DS27" s="20"/>
      <c r="DT27" s="58"/>
      <c r="DU27" s="58"/>
      <c r="DV27" s="58"/>
      <c r="DW27" s="58"/>
      <c r="DX27" s="58"/>
      <c r="DY27" s="58"/>
      <c r="DZ27" s="58"/>
      <c r="EA27" s="58"/>
      <c r="EB27" s="58"/>
      <c r="EC27" s="59"/>
      <c r="ED27" s="20"/>
      <c r="EE27" s="53">
        <f>DL27</f>
        <v>-1140.4879999999976</v>
      </c>
      <c r="EF27" s="58"/>
      <c r="EG27" s="58"/>
      <c r="EH27" s="58"/>
      <c r="EI27" s="58"/>
      <c r="EJ27" s="58"/>
      <c r="EK27" s="58"/>
      <c r="EL27" s="58"/>
      <c r="EM27" s="21"/>
      <c r="EN27" s="22"/>
      <c r="ER27" s="57"/>
      <c r="ES27" s="59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4"/>
      <c r="FL27" s="24"/>
      <c r="FM27" s="24"/>
      <c r="FN27" s="24"/>
      <c r="FO27" s="24"/>
      <c r="FP27" s="24"/>
      <c r="FQ27" s="24"/>
      <c r="FR27" s="24"/>
      <c r="FS27" s="25"/>
    </row>
    <row r="28" spans="1:175" ht="157.5" customHeight="1">
      <c r="A28" s="102">
        <v>1</v>
      </c>
      <c r="B28" s="102"/>
      <c r="C28" s="102"/>
      <c r="D28" s="102"/>
      <c r="E28" s="102"/>
      <c r="F28" s="103" t="s">
        <v>82</v>
      </c>
      <c r="G28" s="104"/>
      <c r="H28" s="104"/>
      <c r="I28" s="104"/>
      <c r="J28" s="104">
        <v>1030</v>
      </c>
      <c r="K28" s="104"/>
      <c r="L28" s="104"/>
      <c r="M28" s="104"/>
      <c r="N28" s="104"/>
      <c r="O28" s="104"/>
      <c r="P28" s="106" t="s">
        <v>81</v>
      </c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79">
        <v>67198.171</v>
      </c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79">
        <f t="shared" si="0"/>
        <v>67198.171</v>
      </c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>
        <v>66057.683</v>
      </c>
      <c r="CI28" s="79"/>
      <c r="CJ28" s="79"/>
      <c r="CK28" s="79"/>
      <c r="CL28" s="79"/>
      <c r="CM28" s="79"/>
      <c r="CN28" s="101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79">
        <f>CZ27-CZ29</f>
        <v>66057.683</v>
      </c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>
        <f>CH28-AR28</f>
        <v>-1140.4879999999976</v>
      </c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79">
        <f>DL28</f>
        <v>-1140.4879999999976</v>
      </c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R28" s="137" t="s">
        <v>97</v>
      </c>
      <c r="ES28" s="138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26"/>
      <c r="FL28" s="26"/>
      <c r="FM28" s="26"/>
      <c r="FN28" s="26"/>
      <c r="FO28" s="26"/>
      <c r="FP28" s="26"/>
      <c r="FQ28" s="26"/>
      <c r="FR28" s="26"/>
      <c r="FS28" s="27"/>
    </row>
    <row r="29" spans="1:175" ht="24" customHeight="1">
      <c r="A29" s="102">
        <v>2</v>
      </c>
      <c r="B29" s="102"/>
      <c r="C29" s="102"/>
      <c r="D29" s="102"/>
      <c r="E29" s="102"/>
      <c r="F29" s="103" t="s">
        <v>82</v>
      </c>
      <c r="G29" s="104"/>
      <c r="H29" s="104"/>
      <c r="I29" s="104"/>
      <c r="J29" s="104">
        <v>1030</v>
      </c>
      <c r="K29" s="104"/>
      <c r="L29" s="104"/>
      <c r="M29" s="104"/>
      <c r="N29" s="104"/>
      <c r="O29" s="104"/>
      <c r="P29" s="105" t="s">
        <v>28</v>
      </c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79">
        <v>12286.629</v>
      </c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79">
        <f t="shared" si="0"/>
        <v>12286.629</v>
      </c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>
        <v>12286.629</v>
      </c>
      <c r="CI29" s="79"/>
      <c r="CJ29" s="79"/>
      <c r="CK29" s="79"/>
      <c r="CL29" s="79"/>
      <c r="CM29" s="79"/>
      <c r="CN29" s="101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79">
        <f>CH29</f>
        <v>12286.629</v>
      </c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80">
        <v>0</v>
      </c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>
        <f>DL29</f>
        <v>0</v>
      </c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R29" s="139"/>
      <c r="ES29" s="138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26"/>
      <c r="FL29" s="26"/>
      <c r="FM29" s="26"/>
      <c r="FN29" s="26"/>
      <c r="FO29" s="26"/>
      <c r="FP29" s="26"/>
      <c r="FQ29" s="26"/>
      <c r="FR29" s="26"/>
      <c r="FS29" s="27"/>
    </row>
    <row r="30" spans="1:175" s="3" customFormat="1" ht="42" customHeight="1">
      <c r="A30" s="96">
        <v>2</v>
      </c>
      <c r="B30" s="96"/>
      <c r="C30" s="96"/>
      <c r="D30" s="96"/>
      <c r="E30" s="96"/>
      <c r="F30" s="97" t="s">
        <v>83</v>
      </c>
      <c r="G30" s="97"/>
      <c r="H30" s="97"/>
      <c r="I30" s="97"/>
      <c r="J30" s="97">
        <v>1060</v>
      </c>
      <c r="K30" s="97"/>
      <c r="L30" s="97"/>
      <c r="M30" s="97"/>
      <c r="N30" s="97"/>
      <c r="O30" s="97"/>
      <c r="P30" s="98" t="s">
        <v>50</v>
      </c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9">
        <f>AR31+AR32</f>
        <v>423994.5</v>
      </c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17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19"/>
      <c r="BV30" s="99">
        <f t="shared" si="0"/>
        <v>423994.5</v>
      </c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100">
        <f>CH31+CH32</f>
        <v>409558.228</v>
      </c>
      <c r="CJ30" s="100"/>
      <c r="CK30" s="100"/>
      <c r="CL30" s="100"/>
      <c r="CM30" s="100"/>
      <c r="CN30" s="28"/>
      <c r="CO30" s="57"/>
      <c r="CP30" s="58"/>
      <c r="CQ30" s="58"/>
      <c r="CR30" s="58"/>
      <c r="CS30" s="58"/>
      <c r="CT30" s="58"/>
      <c r="CU30" s="58"/>
      <c r="CV30" s="58"/>
      <c r="CW30" s="58"/>
      <c r="CX30" s="58"/>
      <c r="CY30" s="22"/>
      <c r="CZ30" s="100">
        <v>409558.228</v>
      </c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78">
        <f>CI30-AR30</f>
        <v>-14436.271999999997</v>
      </c>
      <c r="DM30" s="78"/>
      <c r="DN30" s="78"/>
      <c r="DO30" s="78"/>
      <c r="DP30" s="78"/>
      <c r="DQ30" s="78"/>
      <c r="DR30" s="78"/>
      <c r="DS30" s="57"/>
      <c r="DT30" s="58"/>
      <c r="DU30" s="58"/>
      <c r="DV30" s="58"/>
      <c r="DW30" s="58"/>
      <c r="DX30" s="58"/>
      <c r="DY30" s="58"/>
      <c r="DZ30" s="58"/>
      <c r="EA30" s="58"/>
      <c r="EB30" s="58"/>
      <c r="EC30" s="59"/>
      <c r="ED30" s="78">
        <f>DL30</f>
        <v>-14436.271999999997</v>
      </c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R30" s="57"/>
      <c r="ES30" s="59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4"/>
      <c r="FL30" s="24"/>
      <c r="FM30" s="24"/>
      <c r="FN30" s="24"/>
      <c r="FO30" s="24"/>
      <c r="FP30" s="24"/>
      <c r="FQ30" s="24"/>
      <c r="FR30" s="24"/>
      <c r="FS30" s="25"/>
    </row>
    <row r="31" spans="1:175" s="3" customFormat="1" ht="153.75" customHeight="1">
      <c r="A31" s="102">
        <v>1</v>
      </c>
      <c r="B31" s="102"/>
      <c r="C31" s="102"/>
      <c r="D31" s="102"/>
      <c r="E31" s="102"/>
      <c r="F31" s="103" t="s">
        <v>83</v>
      </c>
      <c r="G31" s="104"/>
      <c r="H31" s="104"/>
      <c r="I31" s="104"/>
      <c r="J31" s="104">
        <v>1060</v>
      </c>
      <c r="K31" s="104"/>
      <c r="L31" s="104"/>
      <c r="M31" s="104"/>
      <c r="N31" s="104"/>
      <c r="O31" s="104"/>
      <c r="P31" s="105" t="s">
        <v>29</v>
      </c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79">
        <v>239334.784</v>
      </c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79">
        <f t="shared" si="0"/>
        <v>239334.784</v>
      </c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>
        <v>224898.512</v>
      </c>
      <c r="CI31" s="79"/>
      <c r="CJ31" s="79"/>
      <c r="CK31" s="79"/>
      <c r="CL31" s="79"/>
      <c r="CM31" s="79"/>
      <c r="CN31" s="101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79">
        <f>CZ30-CZ32</f>
        <v>224898.51200000002</v>
      </c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>
        <f>CH31-AR31</f>
        <v>-14436.272000000026</v>
      </c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79">
        <f>DL31</f>
        <v>-14436.272000000026</v>
      </c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R31" s="137" t="s">
        <v>97</v>
      </c>
      <c r="ES31" s="138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26"/>
      <c r="FL31" s="26"/>
      <c r="FM31" s="26"/>
      <c r="FN31" s="26"/>
      <c r="FO31" s="26"/>
      <c r="FP31" s="26"/>
      <c r="FQ31" s="26"/>
      <c r="FR31" s="26"/>
      <c r="FS31" s="27"/>
    </row>
    <row r="32" spans="1:175" s="3" customFormat="1" ht="21" customHeight="1">
      <c r="A32" s="102">
        <v>2</v>
      </c>
      <c r="B32" s="102"/>
      <c r="C32" s="102"/>
      <c r="D32" s="102"/>
      <c r="E32" s="102"/>
      <c r="F32" s="103" t="s">
        <v>83</v>
      </c>
      <c r="G32" s="104"/>
      <c r="H32" s="104"/>
      <c r="I32" s="104"/>
      <c r="J32" s="104">
        <v>1060</v>
      </c>
      <c r="K32" s="104"/>
      <c r="L32" s="104"/>
      <c r="M32" s="104"/>
      <c r="N32" s="104"/>
      <c r="O32" s="104"/>
      <c r="P32" s="105" t="s">
        <v>28</v>
      </c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79">
        <v>184659.716</v>
      </c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79">
        <f t="shared" si="0"/>
        <v>184659.716</v>
      </c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>
        <v>184659.716</v>
      </c>
      <c r="CI32" s="79"/>
      <c r="CJ32" s="79"/>
      <c r="CK32" s="79"/>
      <c r="CL32" s="79"/>
      <c r="CM32" s="79"/>
      <c r="CN32" s="79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79">
        <f>CH32</f>
        <v>184659.716</v>
      </c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107">
        <v>0</v>
      </c>
      <c r="DM32" s="107"/>
      <c r="DN32" s="107"/>
      <c r="DO32" s="107"/>
      <c r="DP32" s="107"/>
      <c r="DQ32" s="107"/>
      <c r="DR32" s="107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107">
        <f>DL32</f>
        <v>0</v>
      </c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R32" s="139"/>
      <c r="ES32" s="138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12"/>
      <c r="FL32" s="12"/>
      <c r="FM32" s="12"/>
      <c r="FN32" s="12"/>
      <c r="FO32" s="12"/>
      <c r="FP32" s="12"/>
      <c r="FQ32" s="12"/>
      <c r="FR32" s="12"/>
      <c r="FS32" s="13"/>
    </row>
    <row r="33" spans="1:149" ht="11.25" customHeight="1">
      <c r="A33" s="108" t="s">
        <v>30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99">
        <f>AR27+AR30</f>
        <v>503479.3</v>
      </c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17"/>
      <c r="BG33" s="1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9"/>
      <c r="BU33" s="99">
        <f>AR33</f>
        <v>503479.3</v>
      </c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>
        <f>CI27+CI30</f>
        <v>487902.54000000004</v>
      </c>
      <c r="CH33" s="99"/>
      <c r="CI33" s="99"/>
      <c r="CJ33" s="99"/>
      <c r="CK33" s="99"/>
      <c r="CL33" s="99"/>
      <c r="CM33" s="99"/>
      <c r="CN33" s="17"/>
      <c r="CO33" s="58"/>
      <c r="CP33" s="58"/>
      <c r="CQ33" s="58"/>
      <c r="CR33" s="58"/>
      <c r="CS33" s="58"/>
      <c r="CT33" s="58"/>
      <c r="CU33" s="58"/>
      <c r="CV33" s="58"/>
      <c r="CW33" s="58"/>
      <c r="CX33" s="59"/>
      <c r="CY33" s="99">
        <f>CG33</f>
        <v>487902.54000000004</v>
      </c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>
        <f>DL27+DL30</f>
        <v>-15576.759999999995</v>
      </c>
      <c r="DM33" s="99"/>
      <c r="DN33" s="99"/>
      <c r="DO33" s="99"/>
      <c r="DP33" s="99"/>
      <c r="DQ33" s="99"/>
      <c r="DR33" s="99"/>
      <c r="DS33" s="40"/>
      <c r="DT33" s="53"/>
      <c r="DU33" s="53"/>
      <c r="DV33" s="53"/>
      <c r="DW33" s="53"/>
      <c r="DX33" s="53"/>
      <c r="DY33" s="53"/>
      <c r="DZ33" s="53"/>
      <c r="EA33" s="53"/>
      <c r="EB33" s="53"/>
      <c r="EC33" s="54"/>
      <c r="ED33" s="99">
        <f>CG33-AR33</f>
        <v>-15576.759999999951</v>
      </c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2"/>
      <c r="EP33" s="2"/>
      <c r="EQ33" s="2"/>
      <c r="ER33" s="72"/>
      <c r="ES33" s="73"/>
    </row>
    <row r="34" spans="1:149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</row>
    <row r="35" spans="1:149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</row>
    <row r="36" spans="1:149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</row>
    <row r="37" spans="1:148" ht="11.25" customHeight="1">
      <c r="A37" s="3" t="s">
        <v>31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2"/>
      <c r="EB37" s="3" t="s">
        <v>14</v>
      </c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</row>
    <row r="38" spans="1:149" ht="21.75" customHeight="1">
      <c r="A38" s="90" t="s">
        <v>32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69" t="s">
        <v>26</v>
      </c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 t="s">
        <v>27</v>
      </c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 t="s">
        <v>17</v>
      </c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2"/>
      <c r="EP38" s="2"/>
      <c r="EQ38" s="2"/>
      <c r="ER38" s="74" t="s">
        <v>69</v>
      </c>
      <c r="ES38" s="75"/>
    </row>
    <row r="39" spans="1:149" ht="21.75" customHeight="1">
      <c r="A39" s="76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77"/>
      <c r="AX39" s="69" t="s">
        <v>18</v>
      </c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 t="s">
        <v>19</v>
      </c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 t="s">
        <v>20</v>
      </c>
      <c r="BZ39" s="69"/>
      <c r="CA39" s="69"/>
      <c r="CB39" s="69"/>
      <c r="CC39" s="69"/>
      <c r="CD39" s="69"/>
      <c r="CE39" s="69"/>
      <c r="CF39" s="69"/>
      <c r="CG39" s="69"/>
      <c r="CH39" s="69" t="s">
        <v>18</v>
      </c>
      <c r="CI39" s="69"/>
      <c r="CJ39" s="69"/>
      <c r="CK39" s="69"/>
      <c r="CL39" s="69"/>
      <c r="CM39" s="69"/>
      <c r="CN39" s="69"/>
      <c r="CO39" s="69" t="s">
        <v>19</v>
      </c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 t="s">
        <v>20</v>
      </c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 t="s">
        <v>18</v>
      </c>
      <c r="DM39" s="69"/>
      <c r="DN39" s="69"/>
      <c r="DO39" s="69"/>
      <c r="DP39" s="69"/>
      <c r="DQ39" s="69"/>
      <c r="DR39" s="69"/>
      <c r="DS39" s="69" t="s">
        <v>19</v>
      </c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 t="s">
        <v>20</v>
      </c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2"/>
      <c r="EP39" s="2"/>
      <c r="EQ39" s="2"/>
      <c r="ER39" s="76"/>
      <c r="ES39" s="77"/>
    </row>
    <row r="40" spans="1:149" ht="11.25" customHeight="1">
      <c r="A40" s="86">
        <v>1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>
        <v>2</v>
      </c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>
        <v>3</v>
      </c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>
        <v>4</v>
      </c>
      <c r="BZ40" s="86"/>
      <c r="CA40" s="86"/>
      <c r="CB40" s="86"/>
      <c r="CC40" s="86"/>
      <c r="CD40" s="86"/>
      <c r="CE40" s="86"/>
      <c r="CF40" s="86"/>
      <c r="CG40" s="86"/>
      <c r="CH40" s="86">
        <v>5</v>
      </c>
      <c r="CI40" s="86"/>
      <c r="CJ40" s="86"/>
      <c r="CK40" s="86"/>
      <c r="CL40" s="86"/>
      <c r="CM40" s="86"/>
      <c r="CN40" s="86"/>
      <c r="CO40" s="86">
        <v>6</v>
      </c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>
        <v>7</v>
      </c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>
        <v>8</v>
      </c>
      <c r="DM40" s="86"/>
      <c r="DN40" s="86"/>
      <c r="DO40" s="86"/>
      <c r="DP40" s="86"/>
      <c r="DQ40" s="86"/>
      <c r="DR40" s="86"/>
      <c r="DS40" s="86">
        <v>9</v>
      </c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>
        <v>10</v>
      </c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2"/>
      <c r="EP40" s="2"/>
      <c r="EQ40" s="2"/>
      <c r="ER40" s="72">
        <v>11</v>
      </c>
      <c r="ES40" s="73"/>
    </row>
    <row r="41" spans="1:149" s="29" customFormat="1" ht="11.25" customHeight="1">
      <c r="A41" s="109" t="s">
        <v>33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R41" s="35"/>
      <c r="ES41" s="36"/>
    </row>
    <row r="42" spans="1:142" s="3" customFormat="1" ht="11.2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</row>
    <row r="43" spans="1:148" ht="11.25" customHeight="1">
      <c r="A43" s="3" t="s">
        <v>34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2"/>
      <c r="EN43" s="2"/>
      <c r="EO43" s="2"/>
      <c r="EP43" s="2"/>
      <c r="EQ43" s="2"/>
      <c r="ER43" s="2"/>
    </row>
    <row r="44" spans="1:148" ht="32.25" customHeight="1">
      <c r="A44" s="69" t="s">
        <v>22</v>
      </c>
      <c r="B44" s="69"/>
      <c r="C44" s="69"/>
      <c r="D44" s="69"/>
      <c r="E44" s="69"/>
      <c r="F44" s="70" t="s">
        <v>23</v>
      </c>
      <c r="G44" s="70"/>
      <c r="H44" s="70"/>
      <c r="I44" s="70"/>
      <c r="J44" s="70"/>
      <c r="K44" s="70"/>
      <c r="L44" s="69" t="s">
        <v>35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71" t="s">
        <v>36</v>
      </c>
      <c r="BE44" s="71"/>
      <c r="BF44" s="71"/>
      <c r="BG44" s="71"/>
      <c r="BH44" s="71"/>
      <c r="BI44" s="71"/>
      <c r="BJ44" s="71"/>
      <c r="BK44" s="69" t="s">
        <v>37</v>
      </c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 t="s">
        <v>26</v>
      </c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 t="s">
        <v>38</v>
      </c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 t="s">
        <v>17</v>
      </c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30"/>
      <c r="EQ44" s="2"/>
      <c r="ER44" s="6"/>
    </row>
    <row r="45" spans="1:148" ht="11.25" customHeight="1">
      <c r="A45" s="85">
        <v>1</v>
      </c>
      <c r="B45" s="85"/>
      <c r="C45" s="85"/>
      <c r="D45" s="85"/>
      <c r="E45" s="85"/>
      <c r="F45" s="85">
        <v>2</v>
      </c>
      <c r="G45" s="85"/>
      <c r="H45" s="85"/>
      <c r="I45" s="85"/>
      <c r="J45" s="85"/>
      <c r="K45" s="85"/>
      <c r="L45" s="85">
        <v>3</v>
      </c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>
        <v>4</v>
      </c>
      <c r="BE45" s="85"/>
      <c r="BF45" s="85"/>
      <c r="BG45" s="85"/>
      <c r="BH45" s="85"/>
      <c r="BI45" s="85"/>
      <c r="BJ45" s="85"/>
      <c r="BK45" s="85">
        <v>5</v>
      </c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>
        <v>6</v>
      </c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>
        <v>7</v>
      </c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>
        <v>8</v>
      </c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2"/>
      <c r="ER45" s="6"/>
    </row>
    <row r="46" spans="1:148" s="3" customFormat="1" ht="15.75" customHeight="1">
      <c r="A46" s="46"/>
      <c r="B46" s="47"/>
      <c r="C46" s="47"/>
      <c r="D46" s="48"/>
      <c r="E46" s="43" t="s">
        <v>82</v>
      </c>
      <c r="F46" s="44"/>
      <c r="G46" s="44"/>
      <c r="H46" s="44"/>
      <c r="I46" s="44"/>
      <c r="J46" s="45"/>
      <c r="K46" s="110" t="s">
        <v>84</v>
      </c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2"/>
      <c r="EP46" s="32"/>
      <c r="ER46" s="33"/>
    </row>
    <row r="47" spans="1:148" ht="12.75" customHeight="1">
      <c r="A47" s="64">
        <v>1</v>
      </c>
      <c r="B47" s="64"/>
      <c r="C47" s="64"/>
      <c r="D47" s="64"/>
      <c r="E47" s="64"/>
      <c r="F47" s="113"/>
      <c r="G47" s="114"/>
      <c r="H47" s="114"/>
      <c r="I47" s="114"/>
      <c r="J47" s="114"/>
      <c r="K47" s="115"/>
      <c r="L47" s="66" t="s">
        <v>81</v>
      </c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8"/>
      <c r="EP47" s="30"/>
      <c r="EQ47" s="2"/>
      <c r="ER47" s="6"/>
    </row>
    <row r="48" spans="1:148" ht="12" customHeight="1">
      <c r="A48" s="67" t="s">
        <v>39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8"/>
      <c r="EP48" s="30"/>
      <c r="EQ48" s="2"/>
      <c r="ER48" s="6"/>
    </row>
    <row r="49" spans="1:148" ht="56.25" customHeight="1">
      <c r="A49" s="63">
        <v>1</v>
      </c>
      <c r="B49" s="63"/>
      <c r="C49" s="63"/>
      <c r="D49" s="63"/>
      <c r="E49" s="63"/>
      <c r="F49" s="43" t="s">
        <v>82</v>
      </c>
      <c r="G49" s="44"/>
      <c r="H49" s="44"/>
      <c r="I49" s="44"/>
      <c r="J49" s="44"/>
      <c r="K49" s="45"/>
      <c r="L49" s="116" t="s">
        <v>85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116" t="s">
        <v>70</v>
      </c>
      <c r="BF49" s="60"/>
      <c r="BG49" s="60"/>
      <c r="BH49" s="60"/>
      <c r="BI49" s="60"/>
      <c r="BJ49" s="60"/>
      <c r="BK49" s="60"/>
      <c r="BL49" s="116" t="s">
        <v>75</v>
      </c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117">
        <v>26723</v>
      </c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>
        <v>27067</v>
      </c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8">
        <f>CU49-CC49</f>
        <v>344</v>
      </c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30"/>
      <c r="EQ49" s="2"/>
      <c r="ER49" s="6"/>
    </row>
    <row r="50" spans="1:148" ht="14.25" customHeight="1">
      <c r="A50" s="49" t="s">
        <v>71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1"/>
      <c r="EO50" s="8"/>
      <c r="EP50" s="30"/>
      <c r="EQ50" s="2"/>
      <c r="ER50" s="6"/>
    </row>
    <row r="51" spans="1:148" ht="12" customHeight="1">
      <c r="A51" s="52" t="s">
        <v>93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8"/>
      <c r="EP51" s="30"/>
      <c r="EQ51" s="2"/>
      <c r="ER51" s="6"/>
    </row>
    <row r="52" spans="1:148" ht="12" customHeight="1">
      <c r="A52" s="67" t="s">
        <v>40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8"/>
      <c r="EP52" s="30"/>
      <c r="EQ52" s="2"/>
      <c r="ER52" s="6"/>
    </row>
    <row r="53" spans="1:148" ht="37.5" customHeight="1">
      <c r="A53" s="63">
        <v>1</v>
      </c>
      <c r="B53" s="63"/>
      <c r="C53" s="63"/>
      <c r="D53" s="63"/>
      <c r="E53" s="63"/>
      <c r="F53" s="43" t="s">
        <v>82</v>
      </c>
      <c r="G53" s="44"/>
      <c r="H53" s="44"/>
      <c r="I53" s="44"/>
      <c r="J53" s="44"/>
      <c r="K53" s="45"/>
      <c r="L53" s="116" t="s">
        <v>49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116" t="s">
        <v>72</v>
      </c>
      <c r="BF53" s="60"/>
      <c r="BG53" s="60"/>
      <c r="BH53" s="60"/>
      <c r="BI53" s="60"/>
      <c r="BJ53" s="60"/>
      <c r="BK53" s="60"/>
      <c r="BL53" s="60" t="s">
        <v>41</v>
      </c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1">
        <v>209.55</v>
      </c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>
        <f>CH28/CU49/12*1000-0.01</f>
        <v>203.36706124308816</v>
      </c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2">
        <f>CU53-CC53</f>
        <v>-6.182938756911852</v>
      </c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30"/>
      <c r="EQ53" s="2"/>
      <c r="ER53" s="6"/>
    </row>
    <row r="54" spans="1:148" ht="14.25" customHeight="1">
      <c r="A54" s="49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1"/>
      <c r="EO54" s="8"/>
      <c r="EP54" s="30"/>
      <c r="EQ54" s="2"/>
      <c r="ER54" s="6"/>
    </row>
    <row r="55" spans="1:148" ht="12" customHeight="1">
      <c r="A55" s="52" t="s">
        <v>86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8"/>
      <c r="EP55" s="30"/>
      <c r="EQ55" s="2"/>
      <c r="ER55" s="6"/>
    </row>
    <row r="56" spans="1:148" ht="12" customHeight="1">
      <c r="A56" s="67" t="s">
        <v>42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8"/>
      <c r="EP56" s="30"/>
      <c r="EQ56" s="2"/>
      <c r="ER56" s="6"/>
    </row>
    <row r="57" spans="1:148" ht="21.75" customHeight="1">
      <c r="A57" s="63">
        <v>1</v>
      </c>
      <c r="B57" s="63"/>
      <c r="C57" s="63"/>
      <c r="D57" s="63"/>
      <c r="E57" s="63"/>
      <c r="F57" s="43" t="s">
        <v>82</v>
      </c>
      <c r="G57" s="44"/>
      <c r="H57" s="44"/>
      <c r="I57" s="44"/>
      <c r="J57" s="44"/>
      <c r="K57" s="45"/>
      <c r="L57" s="60" t="s">
        <v>43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 t="s">
        <v>44</v>
      </c>
      <c r="BF57" s="60"/>
      <c r="BG57" s="60"/>
      <c r="BH57" s="60"/>
      <c r="BI57" s="60"/>
      <c r="BJ57" s="60"/>
      <c r="BK57" s="60"/>
      <c r="BL57" s="60" t="s">
        <v>41</v>
      </c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1">
        <v>100</v>
      </c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>
        <v>82.97</v>
      </c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2">
        <f>CU57-CC57</f>
        <v>-17.03</v>
      </c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30"/>
      <c r="EQ57" s="2"/>
      <c r="ER57" s="6"/>
    </row>
    <row r="58" spans="1:148" ht="14.25" customHeight="1">
      <c r="A58" s="49" t="s">
        <v>71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1"/>
      <c r="EO58" s="8"/>
      <c r="EP58" s="30"/>
      <c r="EQ58" s="2"/>
      <c r="ER58" s="6"/>
    </row>
    <row r="59" spans="1:148" ht="39" customHeight="1">
      <c r="A59" s="52" t="s">
        <v>94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8"/>
      <c r="EP59" s="30"/>
      <c r="EQ59" s="2"/>
      <c r="ER59" s="6"/>
    </row>
    <row r="60" spans="1:148" ht="12.75" customHeight="1">
      <c r="A60" s="64">
        <v>2</v>
      </c>
      <c r="B60" s="64"/>
      <c r="C60" s="64"/>
      <c r="D60" s="64"/>
      <c r="E60" s="64"/>
      <c r="F60" s="65"/>
      <c r="G60" s="65"/>
      <c r="H60" s="65"/>
      <c r="I60" s="65"/>
      <c r="J60" s="65"/>
      <c r="K60" s="65"/>
      <c r="L60" s="66" t="s">
        <v>28</v>
      </c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8"/>
      <c r="EP60" s="30"/>
      <c r="EQ60" s="2"/>
      <c r="ER60" s="6"/>
    </row>
    <row r="61" spans="1:148" ht="12" customHeight="1">
      <c r="A61" s="67" t="s">
        <v>45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8"/>
      <c r="EP61" s="30"/>
      <c r="EQ61" s="2"/>
      <c r="ER61" s="6"/>
    </row>
    <row r="62" spans="1:148" ht="36" customHeight="1">
      <c r="A62" s="63">
        <v>1</v>
      </c>
      <c r="B62" s="63"/>
      <c r="C62" s="63"/>
      <c r="D62" s="63"/>
      <c r="E62" s="63"/>
      <c r="F62" s="43" t="s">
        <v>82</v>
      </c>
      <c r="G62" s="44"/>
      <c r="H62" s="44"/>
      <c r="I62" s="44"/>
      <c r="J62" s="44"/>
      <c r="K62" s="45"/>
      <c r="L62" s="60" t="s">
        <v>46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 t="s">
        <v>47</v>
      </c>
      <c r="BF62" s="60"/>
      <c r="BG62" s="60"/>
      <c r="BH62" s="60"/>
      <c r="BI62" s="60"/>
      <c r="BJ62" s="60"/>
      <c r="BK62" s="60"/>
      <c r="BL62" s="116" t="s">
        <v>95</v>
      </c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120">
        <v>12286.629</v>
      </c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>
        <v>12286.629</v>
      </c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19">
        <v>0</v>
      </c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30"/>
      <c r="EQ62" s="2"/>
      <c r="ER62" s="6"/>
    </row>
    <row r="63" spans="1:148" ht="12" customHeight="1">
      <c r="A63" s="67" t="s">
        <v>42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8"/>
      <c r="EP63" s="30"/>
      <c r="EQ63" s="2"/>
      <c r="ER63" s="6"/>
    </row>
    <row r="64" spans="1:148" ht="12" customHeight="1">
      <c r="A64" s="63">
        <v>1</v>
      </c>
      <c r="B64" s="63"/>
      <c r="C64" s="63"/>
      <c r="D64" s="63"/>
      <c r="E64" s="63"/>
      <c r="F64" s="43" t="s">
        <v>82</v>
      </c>
      <c r="G64" s="44"/>
      <c r="H64" s="44"/>
      <c r="I64" s="44"/>
      <c r="J64" s="44"/>
      <c r="K64" s="45"/>
      <c r="L64" s="60" t="s">
        <v>48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 t="s">
        <v>44</v>
      </c>
      <c r="BF64" s="60"/>
      <c r="BG64" s="60"/>
      <c r="BH64" s="60"/>
      <c r="BI64" s="60"/>
      <c r="BJ64" s="60"/>
      <c r="BK64" s="60"/>
      <c r="BL64" s="60" t="s">
        <v>41</v>
      </c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1">
        <v>100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>
        <v>100</v>
      </c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119">
        <v>0</v>
      </c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30"/>
      <c r="EQ64" s="2"/>
      <c r="ER64" s="6"/>
    </row>
    <row r="65" spans="1:148" s="3" customFormat="1" ht="20.25" customHeight="1">
      <c r="A65" s="46"/>
      <c r="B65" s="47"/>
      <c r="C65" s="47"/>
      <c r="D65" s="48"/>
      <c r="E65" s="31"/>
      <c r="F65" s="44" t="s">
        <v>83</v>
      </c>
      <c r="G65" s="44"/>
      <c r="H65" s="44"/>
      <c r="I65" s="44"/>
      <c r="J65" s="45"/>
      <c r="K65" s="122" t="s">
        <v>88</v>
      </c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32"/>
      <c r="ER65" s="33"/>
    </row>
    <row r="66" spans="1:148" ht="12.75" customHeight="1">
      <c r="A66" s="64">
        <v>1</v>
      </c>
      <c r="B66" s="64"/>
      <c r="C66" s="64"/>
      <c r="D66" s="64"/>
      <c r="E66" s="64"/>
      <c r="F66" s="65"/>
      <c r="G66" s="65"/>
      <c r="H66" s="65"/>
      <c r="I66" s="65"/>
      <c r="J66" s="65"/>
      <c r="K66" s="65"/>
      <c r="L66" s="66" t="s">
        <v>29</v>
      </c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8"/>
      <c r="EP66" s="30"/>
      <c r="EQ66" s="2"/>
      <c r="ER66" s="6"/>
    </row>
    <row r="67" spans="1:148" ht="12" customHeight="1">
      <c r="A67" s="67" t="s">
        <v>39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8"/>
      <c r="EP67" s="30"/>
      <c r="EQ67" s="2"/>
      <c r="ER67" s="6"/>
    </row>
    <row r="68" spans="1:148" ht="44.25" customHeight="1">
      <c r="A68" s="63">
        <v>1</v>
      </c>
      <c r="B68" s="63"/>
      <c r="C68" s="63"/>
      <c r="D68" s="63"/>
      <c r="E68" s="63"/>
      <c r="F68" s="41" t="s">
        <v>83</v>
      </c>
      <c r="G68" s="41"/>
      <c r="H68" s="41"/>
      <c r="I68" s="41"/>
      <c r="J68" s="41"/>
      <c r="K68" s="41"/>
      <c r="L68" s="60" t="s">
        <v>51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116" t="s">
        <v>73</v>
      </c>
      <c r="BF68" s="60"/>
      <c r="BG68" s="60"/>
      <c r="BH68" s="60"/>
      <c r="BI68" s="60"/>
      <c r="BJ68" s="60"/>
      <c r="BK68" s="60"/>
      <c r="BL68" s="116" t="s">
        <v>76</v>
      </c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117">
        <v>32922</v>
      </c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>
        <v>33084</v>
      </c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8">
        <f>CU68-CC68</f>
        <v>162</v>
      </c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30"/>
      <c r="EQ68" s="2"/>
      <c r="ER68" s="6"/>
    </row>
    <row r="69" spans="1:148" ht="14.25" customHeight="1">
      <c r="A69" s="49" t="s">
        <v>71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1"/>
      <c r="EO69" s="8"/>
      <c r="EP69" s="30"/>
      <c r="EQ69" s="2"/>
      <c r="ER69" s="6"/>
    </row>
    <row r="70" spans="1:148" ht="12" customHeight="1">
      <c r="A70" s="52" t="s">
        <v>89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8"/>
      <c r="EP70" s="30"/>
      <c r="EQ70" s="2"/>
      <c r="ER70" s="6"/>
    </row>
    <row r="71" spans="1:148" ht="12" customHeight="1">
      <c r="A71" s="67" t="s">
        <v>40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8"/>
      <c r="EP71" s="30"/>
      <c r="EQ71" s="2"/>
      <c r="ER71" s="6"/>
    </row>
    <row r="72" spans="1:148" ht="29.25" customHeight="1">
      <c r="A72" s="63">
        <v>1</v>
      </c>
      <c r="B72" s="63"/>
      <c r="C72" s="63"/>
      <c r="D72" s="63"/>
      <c r="E72" s="63"/>
      <c r="F72" s="41" t="s">
        <v>83</v>
      </c>
      <c r="G72" s="41"/>
      <c r="H72" s="41"/>
      <c r="I72" s="41"/>
      <c r="J72" s="41"/>
      <c r="K72" s="41"/>
      <c r="L72" s="60" t="s">
        <v>52</v>
      </c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42" t="s">
        <v>74</v>
      </c>
      <c r="BF72" s="42"/>
      <c r="BG72" s="42"/>
      <c r="BH72" s="42"/>
      <c r="BI72" s="42"/>
      <c r="BJ72" s="42"/>
      <c r="BK72" s="42"/>
      <c r="BL72" s="60" t="s">
        <v>41</v>
      </c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1">
        <v>605.81</v>
      </c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>
        <f>CH31/CU68/12*1000</f>
        <v>566.4835771571354</v>
      </c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2">
        <f>CU72-CC72</f>
        <v>-39.32642284286453</v>
      </c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30"/>
      <c r="EQ72" s="2"/>
      <c r="ER72" s="6"/>
    </row>
    <row r="73" spans="1:148" ht="14.25" customHeight="1">
      <c r="A73" s="49" t="s">
        <v>71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1"/>
      <c r="EO73" s="8"/>
      <c r="EP73" s="30"/>
      <c r="EQ73" s="2"/>
      <c r="ER73" s="6"/>
    </row>
    <row r="74" spans="1:148" ht="12" customHeight="1">
      <c r="A74" s="52" t="s">
        <v>90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8"/>
      <c r="EP74" s="30"/>
      <c r="EQ74" s="2"/>
      <c r="ER74" s="6"/>
    </row>
    <row r="75" spans="1:148" ht="12" customHeight="1">
      <c r="A75" s="67" t="s">
        <v>42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8"/>
      <c r="EP75" s="30"/>
      <c r="EQ75" s="2"/>
      <c r="ER75" s="6"/>
    </row>
    <row r="76" spans="1:148" ht="12" customHeight="1">
      <c r="A76" s="63">
        <v>1</v>
      </c>
      <c r="B76" s="63"/>
      <c r="C76" s="63"/>
      <c r="D76" s="63"/>
      <c r="E76" s="63"/>
      <c r="F76" s="41" t="s">
        <v>83</v>
      </c>
      <c r="G76" s="41"/>
      <c r="H76" s="41"/>
      <c r="I76" s="41"/>
      <c r="J76" s="41"/>
      <c r="K76" s="41"/>
      <c r="L76" s="60" t="s">
        <v>53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 t="s">
        <v>44</v>
      </c>
      <c r="BF76" s="60"/>
      <c r="BG76" s="60"/>
      <c r="BH76" s="60"/>
      <c r="BI76" s="60"/>
      <c r="BJ76" s="60"/>
      <c r="BK76" s="60"/>
      <c r="BL76" s="60" t="s">
        <v>41</v>
      </c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1">
        <v>100</v>
      </c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>
        <v>88</v>
      </c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2">
        <f>CU76-CC76</f>
        <v>-12</v>
      </c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30"/>
      <c r="EQ76" s="2"/>
      <c r="ER76" s="6"/>
    </row>
    <row r="77" spans="1:148" ht="14.25" customHeight="1">
      <c r="A77" s="49" t="s">
        <v>71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1"/>
      <c r="EO77" s="8"/>
      <c r="EP77" s="30"/>
      <c r="EQ77" s="2"/>
      <c r="ER77" s="6"/>
    </row>
    <row r="78" spans="1:148" ht="37.5" customHeight="1">
      <c r="A78" s="52" t="s">
        <v>96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8"/>
      <c r="EP78" s="30"/>
      <c r="EQ78" s="2"/>
      <c r="ER78" s="6"/>
    </row>
    <row r="79" spans="1:148" ht="12.75" customHeight="1">
      <c r="A79" s="64">
        <v>2</v>
      </c>
      <c r="B79" s="64"/>
      <c r="C79" s="64"/>
      <c r="D79" s="64"/>
      <c r="E79" s="64"/>
      <c r="F79" s="65"/>
      <c r="G79" s="65"/>
      <c r="H79" s="65"/>
      <c r="I79" s="65"/>
      <c r="J79" s="65"/>
      <c r="K79" s="65"/>
      <c r="L79" s="66" t="s">
        <v>28</v>
      </c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8"/>
      <c r="EP79" s="30"/>
      <c r="EQ79" s="2"/>
      <c r="ER79" s="6"/>
    </row>
    <row r="80" spans="1:148" ht="12" customHeight="1">
      <c r="A80" s="67" t="s">
        <v>45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8"/>
      <c r="EP80" s="30"/>
      <c r="EQ80" s="2"/>
      <c r="ER80" s="6"/>
    </row>
    <row r="81" spans="1:148" ht="35.25" customHeight="1">
      <c r="A81" s="63">
        <v>1</v>
      </c>
      <c r="B81" s="63"/>
      <c r="C81" s="63"/>
      <c r="D81" s="63"/>
      <c r="E81" s="63"/>
      <c r="F81" s="41" t="s">
        <v>83</v>
      </c>
      <c r="G81" s="41"/>
      <c r="H81" s="41"/>
      <c r="I81" s="41"/>
      <c r="J81" s="41"/>
      <c r="K81" s="41"/>
      <c r="L81" s="60" t="s">
        <v>46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 t="s">
        <v>47</v>
      </c>
      <c r="BF81" s="60"/>
      <c r="BG81" s="60"/>
      <c r="BH81" s="60"/>
      <c r="BI81" s="60"/>
      <c r="BJ81" s="60"/>
      <c r="BK81" s="60"/>
      <c r="BL81" s="116" t="s">
        <v>95</v>
      </c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120">
        <v>184659.716</v>
      </c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>
        <v>184659.716</v>
      </c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1">
        <f>CU81-CC81</f>
        <v>0</v>
      </c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30"/>
      <c r="EQ81" s="2"/>
      <c r="ER81" s="6"/>
    </row>
    <row r="82" spans="1:148" ht="12" customHeight="1">
      <c r="A82" s="67" t="s">
        <v>42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8"/>
      <c r="EP82" s="30"/>
      <c r="EQ82" s="2"/>
      <c r="ER82" s="6"/>
    </row>
    <row r="83" spans="1:148" ht="12" customHeight="1">
      <c r="A83" s="63">
        <v>1</v>
      </c>
      <c r="B83" s="63"/>
      <c r="C83" s="63"/>
      <c r="D83" s="63"/>
      <c r="E83" s="63"/>
      <c r="F83" s="41" t="s">
        <v>83</v>
      </c>
      <c r="G83" s="41"/>
      <c r="H83" s="41"/>
      <c r="I83" s="41"/>
      <c r="J83" s="41"/>
      <c r="K83" s="41"/>
      <c r="L83" s="60" t="s">
        <v>48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 t="s">
        <v>44</v>
      </c>
      <c r="BF83" s="60"/>
      <c r="BG83" s="60"/>
      <c r="BH83" s="60"/>
      <c r="BI83" s="60"/>
      <c r="BJ83" s="60"/>
      <c r="BK83" s="60"/>
      <c r="BL83" s="60" t="s">
        <v>41</v>
      </c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123">
        <v>100</v>
      </c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>
        <v>100</v>
      </c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19">
        <v>0</v>
      </c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30"/>
      <c r="EQ83" s="2"/>
      <c r="ER83" s="6"/>
    </row>
    <row r="84" spans="1:148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</row>
    <row r="85" spans="1:148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</row>
    <row r="86" spans="1:148" ht="11.25" customHeight="1">
      <c r="A86" s="3" t="s">
        <v>54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127">
        <v>3</v>
      </c>
      <c r="AU86" s="127"/>
      <c r="AV86" s="127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3" t="s">
        <v>14</v>
      </c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</row>
    <row r="87" spans="1:148" ht="21.75" customHeight="1">
      <c r="A87" s="90" t="s">
        <v>55</v>
      </c>
      <c r="B87" s="90"/>
      <c r="C87" s="90"/>
      <c r="D87" s="90"/>
      <c r="E87" s="90"/>
      <c r="F87" s="90" t="s">
        <v>56</v>
      </c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124" t="s">
        <v>57</v>
      </c>
      <c r="AD87" s="124"/>
      <c r="AE87" s="124"/>
      <c r="AF87" s="124"/>
      <c r="AG87" s="124"/>
      <c r="AH87" s="124"/>
      <c r="AI87" s="124"/>
      <c r="AJ87" s="124"/>
      <c r="AK87" s="69" t="s">
        <v>58</v>
      </c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 t="s">
        <v>59</v>
      </c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 t="s">
        <v>60</v>
      </c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 t="s">
        <v>61</v>
      </c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2"/>
      <c r="EP87" s="2"/>
      <c r="EQ87" s="2"/>
      <c r="ER87" s="6"/>
    </row>
    <row r="88" spans="1:148" ht="21.75" customHeight="1">
      <c r="A88" s="76"/>
      <c r="B88" s="91"/>
      <c r="C88" s="91"/>
      <c r="D88" s="91"/>
      <c r="E88" s="77"/>
      <c r="F88" s="76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77"/>
      <c r="AC88" s="125"/>
      <c r="AD88" s="126"/>
      <c r="AE88" s="126"/>
      <c r="AF88" s="126"/>
      <c r="AG88" s="126"/>
      <c r="AH88" s="126"/>
      <c r="AI88" s="126"/>
      <c r="AJ88" s="126"/>
      <c r="AK88" s="69" t="s">
        <v>18</v>
      </c>
      <c r="AL88" s="69"/>
      <c r="AM88" s="69"/>
      <c r="AN88" s="69"/>
      <c r="AO88" s="69"/>
      <c r="AP88" s="69"/>
      <c r="AQ88" s="69"/>
      <c r="AR88" s="69"/>
      <c r="AS88" s="69"/>
      <c r="AT88" s="69" t="s">
        <v>19</v>
      </c>
      <c r="AU88" s="69"/>
      <c r="AV88" s="69"/>
      <c r="AW88" s="69"/>
      <c r="AX88" s="69"/>
      <c r="AY88" s="69"/>
      <c r="AZ88" s="69"/>
      <c r="BA88" s="69"/>
      <c r="BB88" s="69"/>
      <c r="BC88" s="69"/>
      <c r="BD88" s="69" t="s">
        <v>30</v>
      </c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 t="s">
        <v>18</v>
      </c>
      <c r="BP88" s="69"/>
      <c r="BQ88" s="69"/>
      <c r="BR88" s="69"/>
      <c r="BS88" s="69"/>
      <c r="BT88" s="69"/>
      <c r="BU88" s="69"/>
      <c r="BV88" s="69"/>
      <c r="BW88" s="69"/>
      <c r="BX88" s="69"/>
      <c r="BY88" s="69" t="s">
        <v>19</v>
      </c>
      <c r="BZ88" s="69"/>
      <c r="CA88" s="69"/>
      <c r="CB88" s="69"/>
      <c r="CC88" s="69"/>
      <c r="CD88" s="69" t="s">
        <v>30</v>
      </c>
      <c r="CE88" s="69"/>
      <c r="CF88" s="69"/>
      <c r="CG88" s="69"/>
      <c r="CH88" s="69"/>
      <c r="CI88" s="69"/>
      <c r="CJ88" s="69"/>
      <c r="CK88" s="69"/>
      <c r="CL88" s="69" t="s">
        <v>18</v>
      </c>
      <c r="CM88" s="69"/>
      <c r="CN88" s="69"/>
      <c r="CO88" s="69"/>
      <c r="CP88" s="69"/>
      <c r="CQ88" s="69"/>
      <c r="CR88" s="69"/>
      <c r="CS88" s="69" t="s">
        <v>19</v>
      </c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 t="s">
        <v>30</v>
      </c>
      <c r="DE88" s="69"/>
      <c r="DF88" s="69"/>
      <c r="DG88" s="69"/>
      <c r="DH88" s="69"/>
      <c r="DI88" s="69"/>
      <c r="DJ88" s="69"/>
      <c r="DK88" s="69"/>
      <c r="DL88" s="69" t="s">
        <v>18</v>
      </c>
      <c r="DM88" s="69"/>
      <c r="DN88" s="69"/>
      <c r="DO88" s="69"/>
      <c r="DP88" s="69"/>
      <c r="DQ88" s="69"/>
      <c r="DR88" s="69"/>
      <c r="DS88" s="69" t="s">
        <v>19</v>
      </c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 t="s">
        <v>30</v>
      </c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2"/>
      <c r="EP88" s="2"/>
      <c r="EQ88" s="2"/>
      <c r="ER88" s="6"/>
    </row>
    <row r="89" spans="1:148" ht="11.25" customHeight="1">
      <c r="A89" s="102">
        <v>1</v>
      </c>
      <c r="B89" s="102"/>
      <c r="C89" s="102"/>
      <c r="D89" s="102"/>
      <c r="E89" s="102"/>
      <c r="F89" s="102">
        <v>2</v>
      </c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28">
        <v>3</v>
      </c>
      <c r="AD89" s="128"/>
      <c r="AE89" s="128"/>
      <c r="AF89" s="128"/>
      <c r="AG89" s="128"/>
      <c r="AH89" s="128"/>
      <c r="AI89" s="128"/>
      <c r="AJ89" s="128"/>
      <c r="AK89" s="85">
        <v>4</v>
      </c>
      <c r="AL89" s="85"/>
      <c r="AM89" s="85"/>
      <c r="AN89" s="85"/>
      <c r="AO89" s="85"/>
      <c r="AP89" s="85"/>
      <c r="AQ89" s="85"/>
      <c r="AR89" s="85"/>
      <c r="AS89" s="85"/>
      <c r="AT89" s="85">
        <v>5</v>
      </c>
      <c r="AU89" s="85"/>
      <c r="AV89" s="85"/>
      <c r="AW89" s="85"/>
      <c r="AX89" s="85"/>
      <c r="AY89" s="85"/>
      <c r="AZ89" s="85"/>
      <c r="BA89" s="85"/>
      <c r="BB89" s="85"/>
      <c r="BC89" s="85"/>
      <c r="BD89" s="85">
        <v>6</v>
      </c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>
        <v>7</v>
      </c>
      <c r="BP89" s="85"/>
      <c r="BQ89" s="85"/>
      <c r="BR89" s="85"/>
      <c r="BS89" s="85"/>
      <c r="BT89" s="85"/>
      <c r="BU89" s="85"/>
      <c r="BV89" s="85"/>
      <c r="BW89" s="85"/>
      <c r="BX89" s="85"/>
      <c r="BY89" s="85">
        <v>8</v>
      </c>
      <c r="BZ89" s="85"/>
      <c r="CA89" s="85"/>
      <c r="CB89" s="85"/>
      <c r="CC89" s="85"/>
      <c r="CD89" s="85">
        <v>9</v>
      </c>
      <c r="CE89" s="85"/>
      <c r="CF89" s="85"/>
      <c r="CG89" s="85"/>
      <c r="CH89" s="85"/>
      <c r="CI89" s="85"/>
      <c r="CJ89" s="85"/>
      <c r="CK89" s="85"/>
      <c r="CL89" s="85">
        <v>10</v>
      </c>
      <c r="CM89" s="85"/>
      <c r="CN89" s="85"/>
      <c r="CO89" s="85"/>
      <c r="CP89" s="85"/>
      <c r="CQ89" s="85"/>
      <c r="CR89" s="85"/>
      <c r="CS89" s="85">
        <v>11</v>
      </c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>
        <v>12</v>
      </c>
      <c r="DE89" s="85"/>
      <c r="DF89" s="85"/>
      <c r="DG89" s="85"/>
      <c r="DH89" s="85"/>
      <c r="DI89" s="85"/>
      <c r="DJ89" s="85"/>
      <c r="DK89" s="85"/>
      <c r="DL89" s="85">
        <v>13</v>
      </c>
      <c r="DM89" s="85"/>
      <c r="DN89" s="85"/>
      <c r="DO89" s="85"/>
      <c r="DP89" s="85"/>
      <c r="DQ89" s="85"/>
      <c r="DR89" s="85"/>
      <c r="DS89" s="85">
        <v>14</v>
      </c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>
        <v>15</v>
      </c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2"/>
      <c r="EP89" s="2"/>
      <c r="EQ89" s="2"/>
      <c r="ER89" s="6"/>
    </row>
    <row r="90" spans="1:148" ht="11.25" customHeight="1">
      <c r="A90" s="130" t="s">
        <v>62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20"/>
      <c r="AL90" s="21"/>
      <c r="AM90" s="21"/>
      <c r="AN90" s="21"/>
      <c r="AO90" s="21"/>
      <c r="AP90" s="21"/>
      <c r="AQ90" s="21"/>
      <c r="AR90" s="21"/>
      <c r="AS90" s="22"/>
      <c r="AT90" s="20"/>
      <c r="AU90" s="21"/>
      <c r="AV90" s="21"/>
      <c r="AW90" s="21"/>
      <c r="AX90" s="21"/>
      <c r="AY90" s="21"/>
      <c r="AZ90" s="21"/>
      <c r="BA90" s="21"/>
      <c r="BB90" s="21"/>
      <c r="BC90" s="22"/>
      <c r="BD90" s="20"/>
      <c r="BE90" s="21"/>
      <c r="BF90" s="21"/>
      <c r="BG90" s="21"/>
      <c r="BH90" s="21"/>
      <c r="BI90" s="21"/>
      <c r="BJ90" s="21"/>
      <c r="BK90" s="21"/>
      <c r="BL90" s="21"/>
      <c r="BM90" s="21"/>
      <c r="BN90" s="22"/>
      <c r="BO90" s="20"/>
      <c r="BP90" s="21"/>
      <c r="BQ90" s="21"/>
      <c r="BR90" s="21"/>
      <c r="BS90" s="21"/>
      <c r="BT90" s="21"/>
      <c r="BU90" s="21"/>
      <c r="BV90" s="21"/>
      <c r="BW90" s="21"/>
      <c r="BX90" s="22"/>
      <c r="BY90" s="20"/>
      <c r="BZ90" s="21"/>
      <c r="CA90" s="21"/>
      <c r="CB90" s="21"/>
      <c r="CC90" s="22"/>
      <c r="CD90" s="20"/>
      <c r="CE90" s="21"/>
      <c r="CF90" s="21"/>
      <c r="CG90" s="21"/>
      <c r="CH90" s="21"/>
      <c r="CI90" s="21"/>
      <c r="CJ90" s="21"/>
      <c r="CK90" s="22"/>
      <c r="CL90" s="20"/>
      <c r="CM90" s="21"/>
      <c r="CN90" s="21"/>
      <c r="CO90" s="21"/>
      <c r="CP90" s="21"/>
      <c r="CQ90" s="21"/>
      <c r="CR90" s="22"/>
      <c r="CS90" s="20"/>
      <c r="CT90" s="21"/>
      <c r="CU90" s="21"/>
      <c r="CV90" s="21"/>
      <c r="CW90" s="21"/>
      <c r="CX90" s="21"/>
      <c r="CY90" s="21"/>
      <c r="CZ90" s="21"/>
      <c r="DA90" s="21"/>
      <c r="DB90" s="21"/>
      <c r="DC90" s="22"/>
      <c r="DD90" s="20"/>
      <c r="DE90" s="21"/>
      <c r="DF90" s="21"/>
      <c r="DG90" s="21"/>
      <c r="DH90" s="21"/>
      <c r="DI90" s="21"/>
      <c r="DJ90" s="21"/>
      <c r="DK90" s="22"/>
      <c r="DL90" s="20"/>
      <c r="DM90" s="21"/>
      <c r="DN90" s="21"/>
      <c r="DO90" s="21"/>
      <c r="DP90" s="21"/>
      <c r="DQ90" s="21"/>
      <c r="DR90" s="21"/>
      <c r="DS90" s="22"/>
      <c r="DT90" s="20"/>
      <c r="DU90" s="21"/>
      <c r="DV90" s="21"/>
      <c r="DW90" s="21"/>
      <c r="DX90" s="21"/>
      <c r="DY90" s="21"/>
      <c r="DZ90" s="21"/>
      <c r="EA90" s="21"/>
      <c r="EB90" s="21"/>
      <c r="EC90" s="22"/>
      <c r="ED90" s="20"/>
      <c r="EE90" s="21"/>
      <c r="EF90" s="21"/>
      <c r="EG90" s="21"/>
      <c r="EH90" s="21"/>
      <c r="EI90" s="21"/>
      <c r="EJ90" s="21"/>
      <c r="EK90" s="21"/>
      <c r="EL90" s="21"/>
      <c r="EM90" s="21"/>
      <c r="EN90" s="22"/>
      <c r="EO90" s="21"/>
      <c r="EP90" s="21"/>
      <c r="EQ90" s="21"/>
      <c r="ER90" s="6"/>
    </row>
    <row r="91" spans="116:148" ht="11.25"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8"/>
      <c r="ER91" s="33"/>
    </row>
    <row r="92" spans="1:148" ht="32.25" customHeight="1">
      <c r="A92" s="129" t="s">
        <v>63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9"/>
      <c r="ED92" s="129"/>
      <c r="EE92" s="129"/>
      <c r="EF92" s="129"/>
      <c r="EG92" s="129"/>
      <c r="EH92" s="129"/>
      <c r="EI92" s="129"/>
      <c r="EJ92" s="129"/>
      <c r="EK92" s="129"/>
      <c r="EL92" s="129"/>
      <c r="EM92" s="129"/>
      <c r="EN92" s="129"/>
      <c r="EO92" s="2"/>
      <c r="EP92" s="2"/>
      <c r="EQ92" s="2"/>
      <c r="ER92" s="2"/>
    </row>
    <row r="93" spans="1:148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</row>
    <row r="94" spans="1:148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</row>
    <row r="95" spans="1:148" ht="12" customHeight="1">
      <c r="A95" s="131" t="s">
        <v>91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2"/>
      <c r="AS95" s="2"/>
      <c r="AT95" s="2"/>
      <c r="AU95" s="2"/>
      <c r="AV95" s="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2"/>
      <c r="CC95" s="2"/>
      <c r="CD95" s="2"/>
      <c r="CE95" s="2"/>
      <c r="CF95" s="2"/>
      <c r="CG95" s="2"/>
      <c r="CH95" s="2"/>
      <c r="CI95" s="2"/>
      <c r="CJ95" s="2"/>
      <c r="CK95" s="133" t="s">
        <v>92</v>
      </c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</row>
    <row r="96" spans="1:148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134" t="s">
        <v>64</v>
      </c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134" t="s">
        <v>65</v>
      </c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  <c r="DU96" s="134"/>
      <c r="DV96" s="134"/>
      <c r="DW96" s="134"/>
      <c r="DX96" s="134"/>
      <c r="DY96" s="134"/>
      <c r="DZ96" s="134"/>
      <c r="EA96" s="134"/>
      <c r="EB96" s="134"/>
      <c r="EC96" s="134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</row>
    <row r="97" spans="1:148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</row>
    <row r="98" spans="1:14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</row>
    <row r="99" spans="1:148" ht="12" customHeight="1">
      <c r="A99" s="131" t="s">
        <v>66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2"/>
      <c r="AS99" s="2"/>
      <c r="AT99" s="2"/>
      <c r="AU99" s="2"/>
      <c r="AV99" s="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2"/>
      <c r="CC99" s="2"/>
      <c r="CD99" s="2"/>
      <c r="CE99" s="2"/>
      <c r="CF99" s="2"/>
      <c r="CG99" s="2"/>
      <c r="CH99" s="2"/>
      <c r="CI99" s="2"/>
      <c r="CJ99" s="2"/>
      <c r="CK99" s="133" t="s">
        <v>67</v>
      </c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</row>
    <row r="100" spans="1:148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134" t="s">
        <v>64</v>
      </c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134" t="s">
        <v>65</v>
      </c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</row>
    <row r="101" s="34" customFormat="1" ht="8.25" customHeight="1"/>
    <row r="102" s="34" customFormat="1" ht="8.25" customHeight="1"/>
    <row r="103" s="34" customFormat="1" ht="8.25" customHeight="1"/>
    <row r="104" s="34" customFormat="1" ht="8.25" customHeight="1"/>
    <row r="105" s="34" customFormat="1" ht="8.25" customHeight="1"/>
    <row r="106" s="34" customFormat="1" ht="8.25" customHeight="1"/>
    <row r="107" s="34" customFormat="1" ht="8.25" customHeight="1"/>
    <row r="108" s="34" customFormat="1" ht="8.25" customHeight="1"/>
  </sheetData>
  <sheetProtection/>
  <mergeCells count="403">
    <mergeCell ref="DH3:EL3"/>
    <mergeCell ref="A6:ES7"/>
    <mergeCell ref="A1:DG3"/>
    <mergeCell ref="DH2:EL2"/>
    <mergeCell ref="DH1:EL1"/>
    <mergeCell ref="A4:EN4"/>
    <mergeCell ref="A5:EN5"/>
    <mergeCell ref="ER32:ES32"/>
    <mergeCell ref="ER33:ES33"/>
    <mergeCell ref="ER27:ES27"/>
    <mergeCell ref="ER30:ES30"/>
    <mergeCell ref="ER31:ES31"/>
    <mergeCell ref="ER24:ES25"/>
    <mergeCell ref="ER26:ES26"/>
    <mergeCell ref="ER28:ES28"/>
    <mergeCell ref="ER29:ES29"/>
    <mergeCell ref="A95:AQ95"/>
    <mergeCell ref="AW95:CA95"/>
    <mergeCell ref="CK95:EC95"/>
    <mergeCell ref="AW96:BY96"/>
    <mergeCell ref="CK96:EC96"/>
    <mergeCell ref="A99:AQ99"/>
    <mergeCell ref="AW99:CA99"/>
    <mergeCell ref="CK99:EC99"/>
    <mergeCell ref="AW100:BY100"/>
    <mergeCell ref="CK100:EC100"/>
    <mergeCell ref="A92:EN92"/>
    <mergeCell ref="CL89:CR89"/>
    <mergeCell ref="CS89:DC89"/>
    <mergeCell ref="DD89:DK89"/>
    <mergeCell ref="DL89:DR89"/>
    <mergeCell ref="CD89:CK89"/>
    <mergeCell ref="DS89:EC89"/>
    <mergeCell ref="ED89:EN89"/>
    <mergeCell ref="A90:AJ90"/>
    <mergeCell ref="AT89:BC89"/>
    <mergeCell ref="BD89:BN89"/>
    <mergeCell ref="BO89:BX89"/>
    <mergeCell ref="BY89:CC89"/>
    <mergeCell ref="A89:E89"/>
    <mergeCell ref="F89:AB89"/>
    <mergeCell ref="AC89:AJ89"/>
    <mergeCell ref="AK89:AS89"/>
    <mergeCell ref="DD88:DK88"/>
    <mergeCell ref="DL88:DR88"/>
    <mergeCell ref="DS88:EC88"/>
    <mergeCell ref="BO87:CK87"/>
    <mergeCell ref="CL87:DK87"/>
    <mergeCell ref="DL87:EN87"/>
    <mergeCell ref="CL88:CR88"/>
    <mergeCell ref="ED88:EN88"/>
    <mergeCell ref="BO88:BX88"/>
    <mergeCell ref="BY88:CC88"/>
    <mergeCell ref="CD88:CK88"/>
    <mergeCell ref="CS88:DC88"/>
    <mergeCell ref="A82:EN82"/>
    <mergeCell ref="A83:E83"/>
    <mergeCell ref="F83:K83"/>
    <mergeCell ref="L83:BD83"/>
    <mergeCell ref="BE83:BK83"/>
    <mergeCell ref="AT86:AV86"/>
    <mergeCell ref="A87:E88"/>
    <mergeCell ref="F87:AB88"/>
    <mergeCell ref="AC87:AJ88"/>
    <mergeCell ref="AK87:BN87"/>
    <mergeCell ref="AK88:AS88"/>
    <mergeCell ref="AT88:BC88"/>
    <mergeCell ref="BD88:BN88"/>
    <mergeCell ref="BL83:CB83"/>
    <mergeCell ref="CC83:CT83"/>
    <mergeCell ref="CU83:DP83"/>
    <mergeCell ref="DQ83:EO83"/>
    <mergeCell ref="A79:E79"/>
    <mergeCell ref="F79:K79"/>
    <mergeCell ref="L79:EN79"/>
    <mergeCell ref="A71:EN71"/>
    <mergeCell ref="A72:E72"/>
    <mergeCell ref="F72:K72"/>
    <mergeCell ref="CC72:CT72"/>
    <mergeCell ref="CU72:DP72"/>
    <mergeCell ref="DQ72:EO72"/>
    <mergeCell ref="A75:EN75"/>
    <mergeCell ref="CC81:CT81"/>
    <mergeCell ref="CU81:DP81"/>
    <mergeCell ref="DQ81:EO81"/>
    <mergeCell ref="K65:EO65"/>
    <mergeCell ref="A80:EN80"/>
    <mergeCell ref="A81:E81"/>
    <mergeCell ref="F81:K81"/>
    <mergeCell ref="L81:BD81"/>
    <mergeCell ref="BE81:BK81"/>
    <mergeCell ref="BL81:CB81"/>
    <mergeCell ref="A67:EN67"/>
    <mergeCell ref="A68:E68"/>
    <mergeCell ref="F68:K68"/>
    <mergeCell ref="L68:BD68"/>
    <mergeCell ref="BE68:BK68"/>
    <mergeCell ref="BL68:CB68"/>
    <mergeCell ref="CC68:CT68"/>
    <mergeCell ref="CU68:DP68"/>
    <mergeCell ref="DQ68:EO68"/>
    <mergeCell ref="CC62:CT62"/>
    <mergeCell ref="A66:E66"/>
    <mergeCell ref="F66:K66"/>
    <mergeCell ref="L66:EN66"/>
    <mergeCell ref="A70:EN70"/>
    <mergeCell ref="CU62:DP62"/>
    <mergeCell ref="DQ62:EO62"/>
    <mergeCell ref="A63:EN63"/>
    <mergeCell ref="A64:E64"/>
    <mergeCell ref="F64:K64"/>
    <mergeCell ref="DQ64:EO64"/>
    <mergeCell ref="L62:BD62"/>
    <mergeCell ref="BE62:BK62"/>
    <mergeCell ref="BL62:CB62"/>
    <mergeCell ref="BE64:BK64"/>
    <mergeCell ref="BL64:CB64"/>
    <mergeCell ref="CC64:CT64"/>
    <mergeCell ref="CU64:DP64"/>
    <mergeCell ref="A56:EN56"/>
    <mergeCell ref="A57:E57"/>
    <mergeCell ref="F57:K57"/>
    <mergeCell ref="L57:BD57"/>
    <mergeCell ref="BE57:BK57"/>
    <mergeCell ref="BL57:CB57"/>
    <mergeCell ref="CC57:CT57"/>
    <mergeCell ref="CU57:DP57"/>
    <mergeCell ref="DQ57:EO57"/>
    <mergeCell ref="BL53:CB53"/>
    <mergeCell ref="CC53:CT53"/>
    <mergeCell ref="CU53:DP53"/>
    <mergeCell ref="DQ53:EO53"/>
    <mergeCell ref="A53:E53"/>
    <mergeCell ref="F53:K53"/>
    <mergeCell ref="L53:BD53"/>
    <mergeCell ref="BE53:BK53"/>
    <mergeCell ref="CC49:CT49"/>
    <mergeCell ref="CU49:DP49"/>
    <mergeCell ref="DQ49:EO49"/>
    <mergeCell ref="A52:EN52"/>
    <mergeCell ref="F49:K49"/>
    <mergeCell ref="L49:BD49"/>
    <mergeCell ref="BE49:BK49"/>
    <mergeCell ref="BL49:CB49"/>
    <mergeCell ref="A42:EL42"/>
    <mergeCell ref="BH43:EL43"/>
    <mergeCell ref="A40:AW40"/>
    <mergeCell ref="DQ45:EP45"/>
    <mergeCell ref="CC44:CT44"/>
    <mergeCell ref="CU44:DP44"/>
    <mergeCell ref="DQ44:EO44"/>
    <mergeCell ref="A45:E45"/>
    <mergeCell ref="F45:K45"/>
    <mergeCell ref="DS40:EC40"/>
    <mergeCell ref="CO40:CY40"/>
    <mergeCell ref="CZ40:DK40"/>
    <mergeCell ref="DL40:DR40"/>
    <mergeCell ref="BD45:BJ45"/>
    <mergeCell ref="BK45:CB45"/>
    <mergeCell ref="CC45:CU45"/>
    <mergeCell ref="CV45:DP45"/>
    <mergeCell ref="ED40:EN40"/>
    <mergeCell ref="A41:AW41"/>
    <mergeCell ref="AX41:BJ41"/>
    <mergeCell ref="BK41:BX41"/>
    <mergeCell ref="BY41:CG41"/>
    <mergeCell ref="CH41:CN41"/>
    <mergeCell ref="CO41:CY41"/>
    <mergeCell ref="CZ41:DK41"/>
    <mergeCell ref="DL41:DR41"/>
    <mergeCell ref="CH40:CN40"/>
    <mergeCell ref="AX40:BJ40"/>
    <mergeCell ref="BK40:BX40"/>
    <mergeCell ref="BY40:CG40"/>
    <mergeCell ref="CY33:DK33"/>
    <mergeCell ref="DL32:DR32"/>
    <mergeCell ref="A38:AW39"/>
    <mergeCell ref="AX38:CG38"/>
    <mergeCell ref="CH38:DK38"/>
    <mergeCell ref="DL38:EN38"/>
    <mergeCell ref="AX39:BJ39"/>
    <mergeCell ref="BK39:BX39"/>
    <mergeCell ref="BY39:CG39"/>
    <mergeCell ref="DL33:DR33"/>
    <mergeCell ref="ED33:EN33"/>
    <mergeCell ref="A33:AQ33"/>
    <mergeCell ref="AR33:BE33"/>
    <mergeCell ref="BU33:CF33"/>
    <mergeCell ref="CG33:CM33"/>
    <mergeCell ref="DS32:EC32"/>
    <mergeCell ref="ED32:EN32"/>
    <mergeCell ref="ED31:EN31"/>
    <mergeCell ref="A32:E32"/>
    <mergeCell ref="F32:I32"/>
    <mergeCell ref="J32:O32"/>
    <mergeCell ref="P32:AQ32"/>
    <mergeCell ref="AR32:BF32"/>
    <mergeCell ref="BG32:BU32"/>
    <mergeCell ref="BV32:CG32"/>
    <mergeCell ref="CH32:CN32"/>
    <mergeCell ref="CO32:CY32"/>
    <mergeCell ref="CO31:CY31"/>
    <mergeCell ref="CZ31:DK31"/>
    <mergeCell ref="CZ32:DK32"/>
    <mergeCell ref="AR31:BF31"/>
    <mergeCell ref="BG31:BU31"/>
    <mergeCell ref="BV31:CG31"/>
    <mergeCell ref="CH31:CN31"/>
    <mergeCell ref="A31:E31"/>
    <mergeCell ref="F31:I31"/>
    <mergeCell ref="J31:O31"/>
    <mergeCell ref="P31:AQ31"/>
    <mergeCell ref="CZ30:DK30"/>
    <mergeCell ref="A30:E30"/>
    <mergeCell ref="F30:I30"/>
    <mergeCell ref="J30:O30"/>
    <mergeCell ref="P30:AQ30"/>
    <mergeCell ref="AR30:BF30"/>
    <mergeCell ref="BV30:CH30"/>
    <mergeCell ref="CI30:CM30"/>
    <mergeCell ref="AR29:BF29"/>
    <mergeCell ref="BG29:BU29"/>
    <mergeCell ref="BV29:CG29"/>
    <mergeCell ref="CH29:CN29"/>
    <mergeCell ref="CO29:CY29"/>
    <mergeCell ref="CZ29:DK29"/>
    <mergeCell ref="DL29:DR29"/>
    <mergeCell ref="DS29:EC29"/>
    <mergeCell ref="A28:E28"/>
    <mergeCell ref="F28:I28"/>
    <mergeCell ref="J28:O28"/>
    <mergeCell ref="P28:AQ28"/>
    <mergeCell ref="A29:E29"/>
    <mergeCell ref="F29:I29"/>
    <mergeCell ref="J29:O29"/>
    <mergeCell ref="P29:AQ29"/>
    <mergeCell ref="DL28:DR28"/>
    <mergeCell ref="DS28:EC28"/>
    <mergeCell ref="AR28:BF28"/>
    <mergeCell ref="BG28:BU28"/>
    <mergeCell ref="BV28:CG28"/>
    <mergeCell ref="CH28:CN28"/>
    <mergeCell ref="CO28:CY28"/>
    <mergeCell ref="CZ28:DK28"/>
    <mergeCell ref="DS26:EC26"/>
    <mergeCell ref="ED26:EN26"/>
    <mergeCell ref="A27:E27"/>
    <mergeCell ref="F27:I27"/>
    <mergeCell ref="J27:O27"/>
    <mergeCell ref="P27:AQ27"/>
    <mergeCell ref="AR27:BF27"/>
    <mergeCell ref="BV27:CH27"/>
    <mergeCell ref="CI27:CM27"/>
    <mergeCell ref="CZ27:DK27"/>
    <mergeCell ref="CO26:CY26"/>
    <mergeCell ref="CZ26:DK26"/>
    <mergeCell ref="DL26:DR26"/>
    <mergeCell ref="DL25:DR25"/>
    <mergeCell ref="CO25:CY25"/>
    <mergeCell ref="CZ25:DK25"/>
    <mergeCell ref="AR26:BF26"/>
    <mergeCell ref="BG26:BU26"/>
    <mergeCell ref="BV26:CG26"/>
    <mergeCell ref="BV25:CG25"/>
    <mergeCell ref="A26:E26"/>
    <mergeCell ref="F26:I26"/>
    <mergeCell ref="J26:O26"/>
    <mergeCell ref="P26:AQ26"/>
    <mergeCell ref="AR24:CG24"/>
    <mergeCell ref="CH24:DK24"/>
    <mergeCell ref="DL24:EN24"/>
    <mergeCell ref="AR25:BF25"/>
    <mergeCell ref="BG25:BU25"/>
    <mergeCell ref="ED25:EN25"/>
    <mergeCell ref="CH25:CN25"/>
    <mergeCell ref="DS25:EC25"/>
    <mergeCell ref="A24:E25"/>
    <mergeCell ref="F24:I25"/>
    <mergeCell ref="J24:O25"/>
    <mergeCell ref="P24:AQ25"/>
    <mergeCell ref="A21:L21"/>
    <mergeCell ref="M21:Y21"/>
    <mergeCell ref="Z21:AM21"/>
    <mergeCell ref="AN21:BF21"/>
    <mergeCell ref="BG21:BX21"/>
    <mergeCell ref="BY21:CL21"/>
    <mergeCell ref="CM21:DC21"/>
    <mergeCell ref="DD21:DP21"/>
    <mergeCell ref="A20:L20"/>
    <mergeCell ref="M20:Y20"/>
    <mergeCell ref="Z20:AM20"/>
    <mergeCell ref="AN20:BF20"/>
    <mergeCell ref="A19:L19"/>
    <mergeCell ref="M19:Y19"/>
    <mergeCell ref="Z19:AM19"/>
    <mergeCell ref="AN19:BF19"/>
    <mergeCell ref="C14:M14"/>
    <mergeCell ref="P14:AA14"/>
    <mergeCell ref="A18:AM18"/>
    <mergeCell ref="AN18:CL18"/>
    <mergeCell ref="P9:EN9"/>
    <mergeCell ref="C11:M11"/>
    <mergeCell ref="Q11:EL11"/>
    <mergeCell ref="Q12:EM12"/>
    <mergeCell ref="DQ20:EN20"/>
    <mergeCell ref="DQ21:EN21"/>
    <mergeCell ref="CH26:CN26"/>
    <mergeCell ref="AD13:EN14"/>
    <mergeCell ref="BG19:BX19"/>
    <mergeCell ref="BY19:CL19"/>
    <mergeCell ref="BG20:BX20"/>
    <mergeCell ref="BY20:CL20"/>
    <mergeCell ref="CM20:DC20"/>
    <mergeCell ref="DD20:DP20"/>
    <mergeCell ref="CM18:EN18"/>
    <mergeCell ref="CM19:DC19"/>
    <mergeCell ref="DD19:DP19"/>
    <mergeCell ref="DQ19:EN19"/>
    <mergeCell ref="C8:M8"/>
    <mergeCell ref="Q8:EM8"/>
    <mergeCell ref="ED28:EN28"/>
    <mergeCell ref="ED29:EN29"/>
    <mergeCell ref="A22:EL22"/>
    <mergeCell ref="BL23:DZ23"/>
    <mergeCell ref="A16:EL16"/>
    <mergeCell ref="AU17:EB17"/>
    <mergeCell ref="DL27:DR27"/>
    <mergeCell ref="BH27:BT27"/>
    <mergeCell ref="ER38:ES39"/>
    <mergeCell ref="DL30:DR30"/>
    <mergeCell ref="ED30:EN30"/>
    <mergeCell ref="DL31:DR31"/>
    <mergeCell ref="DS31:EC31"/>
    <mergeCell ref="A34:ES34"/>
    <mergeCell ref="A35:ES35"/>
    <mergeCell ref="A36:ES36"/>
    <mergeCell ref="BH33:BT33"/>
    <mergeCell ref="CO33:CX33"/>
    <mergeCell ref="ER40:ES40"/>
    <mergeCell ref="A55:EN55"/>
    <mergeCell ref="A58:EN58"/>
    <mergeCell ref="CH39:CN39"/>
    <mergeCell ref="CO39:CY39"/>
    <mergeCell ref="CZ39:DK39"/>
    <mergeCell ref="DL39:DR39"/>
    <mergeCell ref="DS39:EC39"/>
    <mergeCell ref="ED39:EN39"/>
    <mergeCell ref="A54:EN54"/>
    <mergeCell ref="L64:BD64"/>
    <mergeCell ref="DS41:EC41"/>
    <mergeCell ref="ED41:EN41"/>
    <mergeCell ref="A44:E44"/>
    <mergeCell ref="F44:K44"/>
    <mergeCell ref="L44:BC44"/>
    <mergeCell ref="BD44:BJ44"/>
    <mergeCell ref="BK44:CB44"/>
    <mergeCell ref="A59:EN59"/>
    <mergeCell ref="L45:BC45"/>
    <mergeCell ref="F65:J65"/>
    <mergeCell ref="A65:D65"/>
    <mergeCell ref="CI37:DZ37"/>
    <mergeCell ref="A69:EN69"/>
    <mergeCell ref="A60:E60"/>
    <mergeCell ref="F60:K60"/>
    <mergeCell ref="L60:EN60"/>
    <mergeCell ref="A61:EN61"/>
    <mergeCell ref="A62:E62"/>
    <mergeCell ref="F62:K62"/>
    <mergeCell ref="A73:EN73"/>
    <mergeCell ref="A74:EN74"/>
    <mergeCell ref="L72:BD72"/>
    <mergeCell ref="BE72:BK72"/>
    <mergeCell ref="BL72:CB72"/>
    <mergeCell ref="A77:EN77"/>
    <mergeCell ref="A78:EN78"/>
    <mergeCell ref="BL76:CB76"/>
    <mergeCell ref="CC76:CT76"/>
    <mergeCell ref="CU76:DP76"/>
    <mergeCell ref="DQ76:EO76"/>
    <mergeCell ref="A76:E76"/>
    <mergeCell ref="F76:K76"/>
    <mergeCell ref="L76:BD76"/>
    <mergeCell ref="BE76:BK76"/>
    <mergeCell ref="DT33:EC33"/>
    <mergeCell ref="A10:EL10"/>
    <mergeCell ref="A13:AC13"/>
    <mergeCell ref="O15:AA15"/>
    <mergeCell ref="CO27:CX27"/>
    <mergeCell ref="BH30:BT30"/>
    <mergeCell ref="CO30:CX30"/>
    <mergeCell ref="DS30:EC30"/>
    <mergeCell ref="DT27:EC27"/>
    <mergeCell ref="EE27:EL27"/>
    <mergeCell ref="E46:J46"/>
    <mergeCell ref="A46:D46"/>
    <mergeCell ref="A50:EN50"/>
    <mergeCell ref="A51:EN51"/>
    <mergeCell ref="K46:EO46"/>
    <mergeCell ref="A47:E47"/>
    <mergeCell ref="F47:K47"/>
    <mergeCell ref="L47:EN47"/>
    <mergeCell ref="A48:EN48"/>
    <mergeCell ref="A49:E49"/>
  </mergeCells>
  <printOptions/>
  <pageMargins left="0.58" right="0.42" top="0.85" bottom="0.39" header="0.5" footer="0.32"/>
  <pageSetup horizontalDpi="600" verticalDpi="600" orientation="landscape" paperSize="9" scale="83" r:id="rId1"/>
  <rowBreaks count="2" manualBreakCount="2">
    <brk id="30" max="148" man="1"/>
    <brk id="59" max="1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pilgi2</cp:lastModifiedBy>
  <cp:lastPrinted>2019-01-25T11:10:59Z</cp:lastPrinted>
  <dcterms:created xsi:type="dcterms:W3CDTF">2017-06-21T13:43:01Z</dcterms:created>
  <dcterms:modified xsi:type="dcterms:W3CDTF">2019-01-25T11:11:42Z</dcterms:modified>
  <cp:category/>
  <cp:version/>
  <cp:contentType/>
  <cp:contentStatus/>
  <cp:revision>1</cp:revision>
</cp:coreProperties>
</file>