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<sst xmlns="http://schemas.openxmlformats.org/spreadsheetml/2006/main" count="483" uniqueCount="200">
  <si>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</si>
  <si>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</si>
  <si>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</si>
  <si>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</si>
  <si>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</si>
  <si>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</si>
  <si>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</si>
  <si>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</si>
  <si>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</si>
  <si>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</si>
  <si>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</si>
  <si>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</si>
  <si>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</si>
  <si>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</si>
  <si>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</si>
  <si>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</si>
  <si>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Розвиток дитячо-юнацького та резервного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</si>
  <si>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</si>
  <si>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</si>
  <si>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</si>
  <si>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</si>
  <si>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</si>
  <si>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</si>
  <si>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</si>
  <si>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</si>
  <si>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</si>
  <si>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</si>
  <si>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</si>
  <si>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</si>
  <si>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</si>
  <si>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</si>
  <si>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</si>
  <si>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</si>
  <si>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</si>
  <si>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</si>
  <si>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</si>
  <si>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Підготовка спортивного резерву та підвищення рівня фізичної підготовленості дітей дитячо-юнацькими спортивними школами       </t>
  </si>
  <si>
    <t>Проведення капітального ремонту приміщень</t>
  </si>
  <si>
    <t>Забезпечення підготовки спортсменів вищих категорій школами вищої спортивної майстерності</t>
  </si>
  <si>
    <t xml:space="preserve">Підготовка спортивного резерву та спортсменів вищих категорій школами вищої спортивної майстерності    </t>
  </si>
  <si>
    <t>Здійснення заходів/реалізація проектів з енергозбереження</t>
  </si>
  <si>
    <t>Придбання обладнання та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</si>
  <si>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</si>
  <si>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</si>
  <si>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</si>
  <si>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</si>
  <si>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"Фізична культура і спорт" на 2016-2018 роки</t>
  </si>
  <si>
    <t xml:space="preserve">        </t>
  </si>
  <si>
    <t>Фінансова підтримка дитячо-юнацьких спортивних шкіл фізкультурно-спортивних товариств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</si>
  <si>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</si>
  <si>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</si>
  <si>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</si>
  <si>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</si>
  <si>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</si>
  <si>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</si>
  <si>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</si>
  <si>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звітність установ</t>
  </si>
  <si>
    <t xml:space="preserve">кількість комунальних  дитячо-юнацьких спортивних шкіл (КДЮСШ), видатки на утримання яких здійснюються з бюджету    </t>
  </si>
  <si>
    <t>тис.грн</t>
  </si>
  <si>
    <t>Кошторис</t>
  </si>
  <si>
    <t xml:space="preserve">обсяг витрат на утримання  комунальних  дитячо-юнацьких спортивних шкіл (КДЮСШ), видатки на утримання яких здійснюються з бюджету     </t>
  </si>
  <si>
    <t>шт.од</t>
  </si>
  <si>
    <t>штатний розпис</t>
  </si>
  <si>
    <t xml:space="preserve">кількість штатних працівників комунальної дитячо-юнацьої спортивної шкіли (КДЮСШ), видатки на утримання яких здійснюються з бюджету.                 </t>
  </si>
  <si>
    <t xml:space="preserve"> у тому числі тренерів (ДЮСШ)                  </t>
  </si>
  <si>
    <t xml:space="preserve"> у тому числі тренерів(СДЮСШОР)                    </t>
  </si>
  <si>
    <t xml:space="preserve"> у тому числі тренерів (КДЮСШ)                    </t>
  </si>
  <si>
    <t>продукту</t>
  </si>
  <si>
    <t>осіб</t>
  </si>
  <si>
    <t xml:space="preserve">середньорічна кількість учнів комунальної дитячо-юнацької спортивної шкіли (КДЮСШ), видатки на утримання яких здійснюються з бюджету.        </t>
  </si>
  <si>
    <t>кількість учнів комунальної дитячо-юнацької спортивної шкіли, (КДЮСШ) видатки на утримання яких здійснюються з бюджету, що взяли участь у регіональних спортивних змаганнях.</t>
  </si>
  <si>
    <t xml:space="preserve">кількість придбаного малоцінного спортивного обладнання та  інвентарю для комунальної  дитячо-юнацької спортивної шкіли (КДЮСШ)     </t>
  </si>
  <si>
    <t>ефективності</t>
  </si>
  <si>
    <t>грн</t>
  </si>
  <si>
    <t>розрахунок</t>
  </si>
  <si>
    <t xml:space="preserve">середні витрати на утримання однієї  комунальної дитячо-юнацької спортивної школи (КДЮСШ), видатки на утримання якої здійснюються з бюджету, з розрахунку на одного працівника </t>
  </si>
  <si>
    <t xml:space="preserve">середньомісячна заробітна плата працівника дитячо-юнацької спортивної школи (ДЮСШ), видатки на утримання якої здійснюються з бюджету.     </t>
  </si>
  <si>
    <t xml:space="preserve">середньомісячна заробітна плата працівника спеціалізованої дитячо-юнацької спортивної школи (СДЮСШОР), видатки на утримання якої здійснюються з бюджету </t>
  </si>
  <si>
    <t xml:space="preserve">середні витрати на навчально-тренувальну роботу у комунальних дитячо-юнацьких спортивних школах (ДЮСШ), видатки на утримання яких здійснюються з бюджету, у розрахунку на одного учня </t>
  </si>
  <si>
    <t xml:space="preserve">середні витрати на навчально-тренувальну роботу у комунальних дитячо-юнацьких спортивних школах (СДЮСШОР), видатки на утримання яких здійснюються з бюджету, у розрахунку на одного учня </t>
  </si>
  <si>
    <t xml:space="preserve">середні витрати на навчально-тренувальну роботу у комунальних дитячо-юнацьких спортивних школах (КДЮСШ), видатки на утримання яких здійснюються з бюджету, у розрахунку на одного учня 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</si>
  <si>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(СДЮШОР), у регіональних спортивних змаганнях 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</si>
  <si>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(ДЮСШ), у регіональних спортивних змаганнях 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</si>
  <si>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 КДЮСШР), у регіональних спортивних змаганнях</t>
  </si>
  <si>
    <t>середня вартість  одиниці придбаного  малоцінного спортивного обладнання  та інвентарю для  комунальної дитячо-юнацької спортивної шкіли(КДЮСШ)</t>
  </si>
  <si>
    <t>якості</t>
  </si>
  <si>
    <t>кількість підготовлених у комунальні  дитячо-юнацькі спортивні школі (КДЮСШ), видатки на утримання яких здійснюються з бюджету, кандидатів у майстри спорту України</t>
  </si>
  <si>
    <t>кількість учнів комунальні дитячо-юнацькі спортивні школі (КДЮСШ), видатки на утримання яких здійснюються з бюджету,  які здобули призові місця в регіональних спортивних змаганнях</t>
  </si>
  <si>
    <t xml:space="preserve">динаміка** кількості учнів комунальних дитячо-юнацьких спортивних шкіл (ДЮСШ), видатки на утримання яких здійснюються з бюджету, порівняно з минулим роком </t>
  </si>
  <si>
    <t>%</t>
  </si>
  <si>
    <t>динаміка** кількості учнів комунальних дитячо-юнацьких спортивних шкіл (КДЮСШ), видатки на утримання яких здійснюються з бюджету , порівняно з минулим роком</t>
  </si>
  <si>
    <t>динаміка** кількості учнів комунальних дитячо-юнацьких спортивних шкіл (СДЮСШОР), видатки на утримання яких здійснюються з бюджету , порівняно з минулим роком</t>
  </si>
  <si>
    <t>обсяг видатків</t>
  </si>
  <si>
    <t xml:space="preserve">кількість заходів з енергозбереження </t>
  </si>
  <si>
    <t>Площа приміщень, які планується утеплити</t>
  </si>
  <si>
    <t>м²</t>
  </si>
  <si>
    <t>середні витрати на проведення одного заходу з енергосбереження</t>
  </si>
  <si>
    <t>середні витрати на утеплення одного квадратного метра приміщення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</si>
  <si>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</si>
  <si>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дитячо-юнацьких спортивних шкіл фізкультурно-спортивних товариств, яким надається фінансова підтримка з бюджету, в розрізі їх видів (ДЮСШ)</t>
  </si>
  <si>
    <t>обсяг витрат на фінансову підтримку дитячо-юнацьких спортивних шкіл фізкультурно-спортивних товариств в розрізі їх видів (ДЮСШ)</t>
  </si>
  <si>
    <t>у тому числі</t>
  </si>
  <si>
    <t>-</t>
  </si>
  <si>
    <t>обсяг витрат на заробітну плату дитячо-юнацьких спортивних шкіл фізкультурно-спортивних товариств в розрізі їх видів (ДЮСШ)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</si>
  <si>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бюджету, в розрізі їх видів (ДЮСШ), у регіональних спортивних змаганнях</t>
  </si>
  <si>
    <t>у т.ч. тренерів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</si>
  <si>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у розрізі їх видів (ДЮСШ),  кандидатів у майстри спорту України</t>
  </si>
  <si>
    <t>кількість шкіл вищої спортивної майстерності (ШВСМ)</t>
  </si>
  <si>
    <t xml:space="preserve">кількість штатних працівників (ШВСМ) </t>
  </si>
  <si>
    <t>середньорічна кількість учнів ШВСМ постійного/змінного складу</t>
  </si>
  <si>
    <t>кількість навчально-тренувальних зборів</t>
  </si>
  <si>
    <t>кількість людино-днів проведених у ШВСМ навчально-тренувальних зборів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</si>
  <si>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</si>
  <si>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</si>
  <si>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середня вартість одиниці придбаного малоцінного спортивного обладнання та інвентарю для ШВСМ</t>
  </si>
  <si>
    <t xml:space="preserve">кількість підготовлених у ШВСМ майстрів спорту України </t>
  </si>
  <si>
    <t>Кількість підготовлених в ШВСМ кандидатів у  майстри спорту України</t>
  </si>
  <si>
    <t>Кількість підготовлених в ШВСМ майстрів спорту  міждународного класу України</t>
  </si>
  <si>
    <t>Кількість підготовлених в ШВСМ членів збірних команд  України</t>
  </si>
  <si>
    <t>Кількість підготовлених в ШВСМ кандидатів до складу збірних команд України протягом року</t>
  </si>
  <si>
    <t>Обсяги видатків</t>
  </si>
  <si>
    <t>кількість заходів з енергозбереження</t>
  </si>
  <si>
    <t>площа приміщень, яку планується утеплити</t>
  </si>
  <si>
    <t>середні витрати на придбання і встановлення одиниці обладнання</t>
  </si>
  <si>
    <t>середні витрати на утеплення 1 кв.м. приміщення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</si>
  <si>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</si>
  <si>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</si>
  <si>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</si>
  <si>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</si>
  <si>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</si>
  <si>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</si>
  <si>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</si>
  <si>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</si>
  <si>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</si>
  <si>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</si>
  <si>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</si>
  <si>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</si>
  <si>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</si>
  <si>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</si>
  <si>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</si>
  <si>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</si>
  <si>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</si>
  <si>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</si>
  <si>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</si>
  <si>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</si>
  <si>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</si>
  <si>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</si>
  <si>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</si>
  <si>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</si>
  <si>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</si>
  <si>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</si>
  <si>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</si>
  <si>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Обсяг витрат на придбання і предметів довгострокового киристування</t>
  </si>
  <si>
    <t>тис.грн.</t>
  </si>
  <si>
    <t>Кількість одиниць придбання обладнання</t>
  </si>
  <si>
    <t>Середні витрати на одиницю придбання обладнання</t>
  </si>
  <si>
    <t>Проведення капітального ремонту приміщення</t>
  </si>
  <si>
    <t>обсяги видатків</t>
  </si>
  <si>
    <t>кількість об'єкта, що потребують капітального ремонту</t>
  </si>
  <si>
    <t>Створення необхідних умов для гармонічного виховання,фізичного розвитку,повноцінного оздоровлення 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</si>
  <si>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Здійснення заходів з енергозбереження</t>
  </si>
  <si>
    <t>Утримання та навчально-тренувальна робота комунальних дитячо-юнацьких спортивних шкіл</t>
  </si>
  <si>
    <t>Кількість всеукраїнських змагань, у яких учні ШВСМ беруть участь</t>
  </si>
  <si>
    <t>кількість людино-днів участі у ШВСМ у всеукраїнських змагань</t>
  </si>
  <si>
    <t>грн.</t>
  </si>
  <si>
    <t xml:space="preserve">кількість комунальних дитячо-юнацьких спортивних шкіл (ДЮСШ), видатки на утримання яких здійснюються з бюджету     </t>
  </si>
  <si>
    <t>обсяг витрат на утримання комунальних  дитячо-юнацьких спортивних шкіл (ДЮСШ), видатки на утримання яких здійснюються з бюджету</t>
  </si>
  <si>
    <t xml:space="preserve">кількість штатних працівників комунальних  дитячо-юнацьких спортивних шкіл (ДЮСШ), видатки на утримання яких здійснюються з бюджету.            </t>
  </si>
  <si>
    <t xml:space="preserve">кількість комунальних спеціалізірованих  дитячо-юнацьких спортивних шкіл (СДЮСШОР), видатки на утримання яких здійснюються з бюджету      </t>
  </si>
  <si>
    <t xml:space="preserve">обсяг витрат на утримання комунальних спеціалізованих дитячо-юнацьких спортивних шкіл(СДЮСШОР), видатки на утримання яких здійснюються з бюджету </t>
  </si>
  <si>
    <t xml:space="preserve">кількість штатних працівників комунальних спеціалізованих дитячо-юнацьких спортивних шкіл (СДЮСШОР), видатки на утримання яких здійснюються з бюджету.              </t>
  </si>
  <si>
    <t xml:space="preserve">середньорічна кількість учнів комунальних  дитячо-юнацьких спортивних шкіл(ДЮСШ) видатки на утримання яких здійснюються з бюджету.    </t>
  </si>
  <si>
    <t xml:space="preserve">середньорічна кількість учнів комунальних спеціалізованих дитячо-юнацьких спортивних шкіл (СДЮСЩОР), видатки на утримання яких здійснюються з бюджету.     </t>
  </si>
  <si>
    <t xml:space="preserve">кількість учнів комунальних  дитячо-юнацьких спортивних шкіл,(ДЮСШ) видатки на утримання яких здійснюються з бюджету, що взяли участь у регіональних спортивних змаганнях.    </t>
  </si>
  <si>
    <t xml:space="preserve">кількість учнів комунальних спеціалізованих  дитячо-юнацьких спортивних шкіл,(СДЮСШОР) видатки на утримання яких здійснюються з бюджету, що взяли участь у регіональних спортивних змаганнях. </t>
  </si>
  <si>
    <t xml:space="preserve">кількість придбаного малоцінного спортивного обладнання та  інвентарю для комунальних спеціалізованих дитячо-юнацьких спортивних шкіл (СДЮСШОР)     </t>
  </si>
  <si>
    <t>кількість придбаного малоцінного спортивного обладнання та  інвентарю для комунальних дитячо-юнацьких спортивних шкіл (ДЮСШ)</t>
  </si>
  <si>
    <t xml:space="preserve">середні витрати на утримання однієї комунальної дитячо-юнацької спортивної школи (ДЮСШ), видатки на утримання якої здійснюються з бюджету, з розрахунку на одного працівника     </t>
  </si>
  <si>
    <t xml:space="preserve">середні витрати на утримання однієї комунальної  спеціалізованої дитячо-юнацької спортивної школи (СДЮСШОР), видатки на утримання якої здійснюються з бюджету, з розрахунку на одного працівника     </t>
  </si>
  <si>
    <t>середньомісячна заробітна плата працівника  дитячо-юнацької спортивної школи (КДЮСШ), видатки на утримання якої здійснюються з бюджету</t>
  </si>
  <si>
    <t xml:space="preserve">середня вартість  одиниці придбаного  малоцінного спортивного обладнання  та інвентарю для комунальної дитячо-юнацьких спортивних шкіл(ДЮСШ) </t>
  </si>
  <si>
    <t>середня вартість  одиниці придбаного  малоцінного спортивного обладнання  та інвентарю для комунальної  спеціалізованих дитячо-юнацьких спортивних шкіл(СДЮСШОР)</t>
  </si>
  <si>
    <t xml:space="preserve">кількість підготовлених у комунальних дитячо-юнацьких спортивних школах (ДЮСШ), видатки на утримання яких здійснюються з бюджету, майстрів спорту України </t>
  </si>
  <si>
    <t>кількість підготовлених у комунальних  дитячо-юнацькі спортивні школі (КДЮСШ), видатки на утримання яких здійснюються з бюджету, майстрів спорту України</t>
  </si>
  <si>
    <t>кількість підготовлених у  комунальних спеціалізованих  дитячо-юнацьких спортивних школах (СДЮСШОР), видатки на утримання яких здійснюються з бюджету, майстрів спорту України</t>
  </si>
  <si>
    <t>кількість підготовлених у  комунальних  дитячо-юнацьких спортивних школах (ДЮСШ), видатки на утримання яких здійснюються з бюджету, кандидатів у  майстри спорту України</t>
  </si>
  <si>
    <t>кількість підготовлених у комунальних спеціалізованих  дитячо-юнацьких спортивних школах (СДЮСШОР), видатки на утримання яких здійснюються з бюджету,  кандидатів у майстри спорту України</t>
  </si>
  <si>
    <t>кількість учнів комунальних  дитячо-юнацьких спортивних шкіл (ДЮСШ), видатки на утримання яких здійснюються з бюджету,  які здобули призові місця в регіональних спортивних змаганнях</t>
  </si>
  <si>
    <t xml:space="preserve">кількість учнів комунальних  спеціалізованих дитячо-юнацьких спортивних шкіл (СДЮСШОР), видатки на утримання яких здійснюються з бюджету,  які здобули призові місця в регіональних спортивних змаганнях     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</si>
  <si>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(ДЮСШ)</t>
  </si>
  <si>
    <t xml:space="preserve">кількість учнів дитячо-юнацьких спортивних шкіл фізкультурно-спортивних товариств, яким надається фінансова підтримка з бюджету (ДЮСШ), що  взяли участь у регіональних спортивних змаганнях 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</si>
  <si>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(ДЮСШ),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</si>
  <si>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</si>
  <si>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(ДЮСШ), майстрів спорту України</t>
  </si>
  <si>
    <t>кількість учнів  дитячо-юнацьких спортивних шкіл фізкультурно-спортивних товариств, яким надається фінансова підтримка з бюджету (ДЮСШ), які здобули призові місця в регіональних спортивних змаганнях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</si>
  <si>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(ДЮСШ), порівняно з минулим роком</t>
  </si>
  <si>
    <t>середні витрати на забезпечення одного людино-дня для участі учнів ШВСМ у всеукраїнських змагань</t>
  </si>
  <si>
    <t>Обсяг бюджетних призначень/бюджетних асигнувань  -   66454,821 тис.гривень, у тому числі загального фонду -  54957,303 тис.гривень та спеціального фонду - 11497,518 тис.гривень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</si>
  <si>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                                                                                                                                                                                                      Закон України  Про фізичну культуру і спорт № 770-ХХУ від 18.06.1999р.                                 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спорту"на 2016-2018 роки"
 Закон України "Про Державний бюджет України на 2017 рік" від 22.12.2016 №1801-VIII                                                                                                                                                                                              Розпорядження Миколаївського міського голови від 27.03.2017 №74р "Про внесення змін до розпису міського бюджету міста Миколаєва на 2017 рік "</t>
  </si>
  <si>
    <t xml:space="preserve">Департамент фінансів Миколаївської міської ради
     31.03.2017                              №     58  /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</si>
</sst>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&quot;    &quot;"/>
    <numFmt numFmtId="173" formatCode="0.000"/>
    <numFmt numFmtId="174" formatCode="0&quot;     &quot;"/>
    <numFmt numFmtId="175" formatCode="[$-FC19]d\ mmmm\ yyyy\ &quot;г.&quot;"/>
    <numFmt numFmtId="176" formatCode="000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72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1" fontId="0" fillId="35" borderId="16" xfId="0" applyNumberFormat="1" applyFont="1" applyFill="1" applyBorder="1" applyAlignment="1">
      <alignment horizontal="right" vertical="center"/>
    </xf>
    <xf numFmtId="1" fontId="0" fillId="35" borderId="13" xfId="0" applyNumberFormat="1" applyFont="1" applyFill="1" applyBorder="1" applyAlignment="1">
      <alignment horizontal="left"/>
    </xf>
    <xf numFmtId="0" fontId="0" fillId="35" borderId="19" xfId="0" applyNumberFormat="1" applyFont="1" applyFill="1" applyBorder="1" applyAlignment="1">
      <alignment vertical="center" wrapText="1"/>
    </xf>
    <xf numFmtId="173" fontId="0" fillId="35" borderId="17" xfId="0" applyNumberFormat="1" applyFont="1" applyFill="1" applyBorder="1" applyAlignment="1">
      <alignment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5" borderId="17" xfId="0" applyNumberFormat="1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35" borderId="13" xfId="0" applyFont="1" applyFill="1" applyBorder="1" applyAlignment="1">
      <alignment horizontal="right"/>
    </xf>
    <xf numFmtId="173" fontId="0" fillId="35" borderId="13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0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45" fillId="35" borderId="16" xfId="0" applyNumberFormat="1" applyFont="1" applyFill="1" applyBorder="1" applyAlignment="1">
      <alignment horizontal="left" vertical="center" wrapText="1"/>
    </xf>
    <xf numFmtId="0" fontId="45" fillId="35" borderId="19" xfId="0" applyNumberFormat="1" applyFont="1" applyFill="1" applyBorder="1" applyAlignment="1">
      <alignment horizontal="left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0" fillId="35" borderId="16" xfId="0" applyNumberFormat="1" applyFont="1" applyFill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35" borderId="1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52"/>
  <sheetViews>
    <sheetView tabSelected="1" view="pageBreakPreview" zoomScaleSheetLayoutView="100" zoomScalePageLayoutView="0" workbookViewId="0" topLeftCell="A1">
      <selection activeCell="E22" sqref="E22:Q22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63" t="s">
        <v>3</v>
      </c>
      <c r="N6" s="163"/>
      <c r="O6" s="163"/>
      <c r="P6" s="163"/>
      <c r="Q6" s="16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64" t="s">
        <v>4</v>
      </c>
      <c r="N7" s="164"/>
      <c r="O7" s="164"/>
      <c r="P7" s="164"/>
      <c r="Q7" s="16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63" t="s">
        <v>5</v>
      </c>
      <c r="N9" s="163"/>
      <c r="O9" s="163"/>
      <c r="P9" s="163"/>
      <c r="Q9" s="16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64" t="s">
        <v>199</v>
      </c>
      <c r="N10" s="164"/>
      <c r="O10" s="164"/>
      <c r="P10" s="164"/>
      <c r="Q10" s="164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65" t="s">
        <v>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1:17" ht="15.75" customHeight="1">
      <c r="A14" s="166" t="s">
        <v>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7" ht="9.75" customHeight="1"/>
    <row r="18" spans="1:17" ht="11.25" customHeight="1">
      <c r="A18" s="4" t="s">
        <v>8</v>
      </c>
      <c r="B18" s="160">
        <v>1300000</v>
      </c>
      <c r="C18" s="160"/>
      <c r="D18"/>
      <c r="E18" s="162" t="s">
        <v>9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11.25" customHeight="1">
      <c r="A19"/>
      <c r="B19" s="97" t="s">
        <v>10</v>
      </c>
      <c r="C19" s="97"/>
      <c r="D19"/>
      <c r="E19" s="159" t="s">
        <v>11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ht="7.5" customHeight="1"/>
    <row r="21" spans="1:17" ht="11.25" customHeight="1">
      <c r="A21" s="4" t="s">
        <v>12</v>
      </c>
      <c r="B21" s="160">
        <v>1310000</v>
      </c>
      <c r="C21" s="160"/>
      <c r="D21"/>
      <c r="E21" s="162" t="s">
        <v>13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ht="11.25" customHeight="1">
      <c r="A22"/>
      <c r="B22" s="97" t="s">
        <v>10</v>
      </c>
      <c r="C22" s="97"/>
      <c r="D22"/>
      <c r="E22" s="159" t="s">
        <v>14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4" spans="1:17" ht="11.25" customHeight="1">
      <c r="A24" s="4" t="s">
        <v>15</v>
      </c>
      <c r="B24" s="160">
        <v>1315030</v>
      </c>
      <c r="C24" s="160"/>
      <c r="D24"/>
      <c r="E24" s="161"/>
      <c r="F24" s="161"/>
      <c r="G24"/>
      <c r="H24" s="162" t="s">
        <v>16</v>
      </c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ht="11.25" customHeight="1">
      <c r="A25"/>
      <c r="B25" s="97" t="s">
        <v>10</v>
      </c>
      <c r="C25" s="97"/>
      <c r="D25"/>
      <c r="E25" s="6" t="s">
        <v>17</v>
      </c>
      <c r="F25" s="7">
        <v>1</v>
      </c>
      <c r="G25"/>
      <c r="H25" s="159" t="s">
        <v>18</v>
      </c>
      <c r="I25" s="159"/>
      <c r="J25" s="159"/>
      <c r="K25" s="159"/>
      <c r="L25" s="159"/>
      <c r="M25" s="159"/>
      <c r="N25" s="159"/>
      <c r="O25" s="159"/>
      <c r="P25" s="159"/>
      <c r="Q25" s="159"/>
    </row>
    <row r="27" spans="1:17" ht="11.25" customHeight="1">
      <c r="A27" s="4" t="s">
        <v>19</v>
      </c>
      <c r="B27" s="149" t="s">
        <v>197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ht="4.5" customHeight="1"/>
    <row r="29" spans="1:17" ht="11.25" customHeight="1">
      <c r="A29" s="8" t="s">
        <v>20</v>
      </c>
      <c r="B29" s="150" t="s">
        <v>21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</row>
    <row r="31" spans="1:17" ht="116.25" customHeight="1">
      <c r="A31"/>
      <c r="B31" s="151" t="s">
        <v>198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4" spans="1:17" ht="11.25" customHeight="1">
      <c r="A34" s="4" t="s">
        <v>22</v>
      </c>
      <c r="B34" s="152" t="s">
        <v>23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21.75" customHeight="1">
      <c r="A35" s="10"/>
      <c r="B35" s="153" t="s">
        <v>159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7" spans="1:17" ht="11.25" customHeigh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155" t="s">
        <v>26</v>
      </c>
      <c r="B38" s="155"/>
      <c r="C38" s="11" t="s">
        <v>27</v>
      </c>
      <c r="D38" s="11" t="s">
        <v>28</v>
      </c>
      <c r="E38" s="156" t="s">
        <v>29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ht="11.25" customHeight="1">
      <c r="A39" s="56"/>
      <c r="B39" s="56"/>
      <c r="C39" s="13">
        <v>1315031</v>
      </c>
      <c r="D39" s="14">
        <v>810</v>
      </c>
      <c r="E39" s="50" t="s">
        <v>161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</row>
    <row r="40" spans="1:17" ht="21.75" customHeight="1">
      <c r="A40" s="56"/>
      <c r="B40" s="56"/>
      <c r="C40" s="13">
        <v>1315032</v>
      </c>
      <c r="D40" s="14">
        <v>810</v>
      </c>
      <c r="E40" s="53" t="s">
        <v>48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21.75" customHeight="1">
      <c r="A41" s="56"/>
      <c r="B41" s="56"/>
      <c r="C41" s="13">
        <v>1315033</v>
      </c>
      <c r="D41" s="14">
        <v>810</v>
      </c>
      <c r="E41" s="53" t="s">
        <v>38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3" spans="1:17" ht="11.25" customHeight="1">
      <c r="A43" s="4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31</v>
      </c>
    </row>
    <row r="44" spans="1:17" ht="11.25" customHeight="1">
      <c r="A44" s="145" t="s">
        <v>26</v>
      </c>
      <c r="B44" s="145"/>
      <c r="C44" s="147" t="s">
        <v>27</v>
      </c>
      <c r="D44" s="147" t="s">
        <v>28</v>
      </c>
      <c r="E44" s="104" t="s">
        <v>32</v>
      </c>
      <c r="F44" s="104"/>
      <c r="G44" s="104"/>
      <c r="H44" s="104"/>
      <c r="I44" s="104"/>
      <c r="J44" s="104"/>
      <c r="K44" s="104"/>
      <c r="L44" s="104" t="s">
        <v>33</v>
      </c>
      <c r="M44" s="104"/>
      <c r="N44" s="104" t="s">
        <v>34</v>
      </c>
      <c r="O44" s="104"/>
      <c r="P44" s="157" t="s">
        <v>35</v>
      </c>
      <c r="Q44" s="157"/>
    </row>
    <row r="45" spans="1:17" ht="11.25" customHeight="1">
      <c r="A45" s="102"/>
      <c r="B45" s="146"/>
      <c r="C45" s="148"/>
      <c r="D45" s="148"/>
      <c r="E45" s="87"/>
      <c r="F45" s="103"/>
      <c r="G45" s="103"/>
      <c r="H45" s="103"/>
      <c r="I45" s="103"/>
      <c r="J45" s="103"/>
      <c r="K45" s="103"/>
      <c r="L45" s="87"/>
      <c r="M45" s="103"/>
      <c r="N45" s="87"/>
      <c r="O45" s="103"/>
      <c r="P45" s="148"/>
      <c r="Q45" s="158"/>
    </row>
    <row r="46" spans="1:17" ht="11.25" customHeight="1">
      <c r="A46" s="89">
        <v>1</v>
      </c>
      <c r="B46" s="89"/>
      <c r="C46" s="12">
        <v>2</v>
      </c>
      <c r="D46" s="12">
        <v>3</v>
      </c>
      <c r="E46" s="141">
        <v>4</v>
      </c>
      <c r="F46" s="141"/>
      <c r="G46" s="141"/>
      <c r="H46" s="141"/>
      <c r="I46" s="141"/>
      <c r="J46" s="141"/>
      <c r="K46" s="141"/>
      <c r="L46" s="141">
        <v>5</v>
      </c>
      <c r="M46" s="141"/>
      <c r="N46" s="141">
        <v>6</v>
      </c>
      <c r="O46" s="141"/>
      <c r="P46" s="91">
        <v>7</v>
      </c>
      <c r="Q46" s="91"/>
    </row>
    <row r="47" spans="1:17" ht="30.75" customHeight="1">
      <c r="A47" s="56"/>
      <c r="B47" s="56"/>
      <c r="C47" s="13">
        <v>1315031</v>
      </c>
      <c r="D47" s="14">
        <v>810</v>
      </c>
      <c r="E47" s="139" t="s">
        <v>161</v>
      </c>
      <c r="F47" s="139"/>
      <c r="G47" s="139"/>
      <c r="H47" s="139"/>
      <c r="I47" s="139"/>
      <c r="J47" s="139"/>
      <c r="K47" s="139"/>
      <c r="L47" s="136">
        <f>L48+L49</f>
        <v>45007.217</v>
      </c>
      <c r="M47" s="136"/>
      <c r="N47" s="136">
        <f>N48+N50+N51</f>
        <v>9280.518</v>
      </c>
      <c r="O47" s="136"/>
      <c r="P47" s="135">
        <f>L47+N47</f>
        <v>54287.735</v>
      </c>
      <c r="Q47" s="135"/>
    </row>
    <row r="48" spans="1:17" ht="21.75" customHeight="1">
      <c r="A48" s="144">
        <v>1</v>
      </c>
      <c r="B48" s="144"/>
      <c r="C48" s="15">
        <v>1315031</v>
      </c>
      <c r="D48" s="16">
        <v>810</v>
      </c>
      <c r="E48" s="82" t="s">
        <v>36</v>
      </c>
      <c r="F48" s="82"/>
      <c r="G48" s="82"/>
      <c r="H48" s="82"/>
      <c r="I48" s="82"/>
      <c r="J48" s="82"/>
      <c r="K48" s="82"/>
      <c r="L48" s="138">
        <f>43508.276+37</f>
        <v>43545.276</v>
      </c>
      <c r="M48" s="138"/>
      <c r="N48" s="138">
        <v>337.716</v>
      </c>
      <c r="O48" s="138"/>
      <c r="P48" s="132">
        <v>43845.992</v>
      </c>
      <c r="Q48" s="132"/>
    </row>
    <row r="49" spans="1:17" ht="11.25" customHeight="1">
      <c r="A49" s="144">
        <v>2</v>
      </c>
      <c r="B49" s="144"/>
      <c r="C49" s="15">
        <v>1315031</v>
      </c>
      <c r="D49" s="16">
        <v>810</v>
      </c>
      <c r="E49" s="77" t="s">
        <v>160</v>
      </c>
      <c r="F49" s="82"/>
      <c r="G49" s="82"/>
      <c r="H49" s="82"/>
      <c r="I49" s="82"/>
      <c r="J49" s="82"/>
      <c r="K49" s="82"/>
      <c r="L49" s="138">
        <v>1461.941</v>
      </c>
      <c r="M49" s="138"/>
      <c r="N49" s="133"/>
      <c r="O49" s="133"/>
      <c r="P49" s="132">
        <v>1461.941</v>
      </c>
      <c r="Q49" s="132"/>
    </row>
    <row r="50" spans="1:17" ht="11.25" customHeight="1">
      <c r="A50" s="144">
        <v>3</v>
      </c>
      <c r="B50" s="144"/>
      <c r="C50" s="15">
        <v>1315031</v>
      </c>
      <c r="D50" s="16">
        <v>810</v>
      </c>
      <c r="E50" s="82" t="s">
        <v>37</v>
      </c>
      <c r="F50" s="82"/>
      <c r="G50" s="82"/>
      <c r="H50" s="82"/>
      <c r="I50" s="82"/>
      <c r="J50" s="82"/>
      <c r="K50" s="82"/>
      <c r="L50" s="133"/>
      <c r="M50" s="133"/>
      <c r="N50" s="138">
        <v>7777.802</v>
      </c>
      <c r="O50" s="138"/>
      <c r="P50" s="132">
        <v>7777.802</v>
      </c>
      <c r="Q50" s="132"/>
    </row>
    <row r="51" spans="1:17" ht="11.25" customHeight="1">
      <c r="A51" s="144">
        <v>4</v>
      </c>
      <c r="B51" s="144"/>
      <c r="C51" s="15">
        <v>1315031</v>
      </c>
      <c r="D51" s="16">
        <v>810</v>
      </c>
      <c r="E51" s="77" t="s">
        <v>41</v>
      </c>
      <c r="F51" s="82"/>
      <c r="G51" s="82"/>
      <c r="H51" s="82"/>
      <c r="I51" s="82"/>
      <c r="J51" s="82"/>
      <c r="K51" s="82"/>
      <c r="L51" s="133"/>
      <c r="M51" s="133"/>
      <c r="N51" s="138">
        <v>1165</v>
      </c>
      <c r="O51" s="138"/>
      <c r="P51" s="132">
        <v>1165</v>
      </c>
      <c r="Q51" s="132"/>
    </row>
    <row r="52" spans="1:17" ht="21.75" customHeight="1">
      <c r="A52" s="56"/>
      <c r="B52" s="56"/>
      <c r="C52" s="13">
        <v>1315032</v>
      </c>
      <c r="D52" s="14">
        <v>810</v>
      </c>
      <c r="E52" s="139" t="s">
        <v>48</v>
      </c>
      <c r="F52" s="139"/>
      <c r="G52" s="139"/>
      <c r="H52" s="139"/>
      <c r="I52" s="139"/>
      <c r="J52" s="139"/>
      <c r="K52" s="139"/>
      <c r="L52" s="136">
        <v>2736.512</v>
      </c>
      <c r="M52" s="136"/>
      <c r="N52" s="134"/>
      <c r="O52" s="134"/>
      <c r="P52" s="135">
        <v>2736.512</v>
      </c>
      <c r="Q52" s="135"/>
    </row>
    <row r="53" spans="1:17" ht="34.5" customHeight="1">
      <c r="A53" s="144">
        <v>5</v>
      </c>
      <c r="B53" s="144"/>
      <c r="C53" s="15">
        <v>1315032</v>
      </c>
      <c r="D53" s="16">
        <v>810</v>
      </c>
      <c r="E53" s="82" t="s">
        <v>42</v>
      </c>
      <c r="F53" s="82"/>
      <c r="G53" s="82"/>
      <c r="H53" s="82"/>
      <c r="I53" s="82"/>
      <c r="J53" s="82"/>
      <c r="K53" s="82"/>
      <c r="L53" s="138">
        <v>2736.512</v>
      </c>
      <c r="M53" s="138"/>
      <c r="N53" s="133"/>
      <c r="O53" s="133"/>
      <c r="P53" s="132">
        <v>2736.512</v>
      </c>
      <c r="Q53" s="132"/>
    </row>
    <row r="54" spans="1:17" ht="21.75" customHeight="1">
      <c r="A54" s="56"/>
      <c r="B54" s="56"/>
      <c r="C54" s="13">
        <v>1315033</v>
      </c>
      <c r="D54" s="14">
        <v>810</v>
      </c>
      <c r="E54" s="139" t="s">
        <v>38</v>
      </c>
      <c r="F54" s="139"/>
      <c r="G54" s="139"/>
      <c r="H54" s="139"/>
      <c r="I54" s="139"/>
      <c r="J54" s="139"/>
      <c r="K54" s="139"/>
      <c r="L54" s="136">
        <f>L55+L56</f>
        <v>7213.574</v>
      </c>
      <c r="M54" s="136"/>
      <c r="N54" s="136">
        <f>N55+N57+N58</f>
        <v>2217</v>
      </c>
      <c r="O54" s="136"/>
      <c r="P54" s="135">
        <f aca="true" t="shared" si="0" ref="P54:P59">L54+N54</f>
        <v>9430.574</v>
      </c>
      <c r="Q54" s="135"/>
    </row>
    <row r="55" spans="1:17" ht="21.75" customHeight="1">
      <c r="A55" s="144">
        <v>6</v>
      </c>
      <c r="B55" s="144"/>
      <c r="C55" s="15">
        <v>1315033</v>
      </c>
      <c r="D55" s="16">
        <v>810</v>
      </c>
      <c r="E55" s="82" t="s">
        <v>39</v>
      </c>
      <c r="F55" s="82"/>
      <c r="G55" s="82"/>
      <c r="H55" s="82"/>
      <c r="I55" s="82"/>
      <c r="J55" s="82"/>
      <c r="K55" s="82"/>
      <c r="L55" s="138">
        <f>7133.574+60</f>
        <v>7193.574</v>
      </c>
      <c r="M55" s="138"/>
      <c r="N55" s="138">
        <v>45</v>
      </c>
      <c r="O55" s="138"/>
      <c r="P55" s="135">
        <f t="shared" si="0"/>
        <v>7238.574</v>
      </c>
      <c r="Q55" s="135"/>
    </row>
    <row r="56" spans="1:17" ht="11.25" customHeight="1">
      <c r="A56" s="144">
        <v>7</v>
      </c>
      <c r="B56" s="144"/>
      <c r="C56" s="15">
        <v>1315033</v>
      </c>
      <c r="D56" s="16">
        <v>810</v>
      </c>
      <c r="E56" s="82" t="s">
        <v>40</v>
      </c>
      <c r="F56" s="82"/>
      <c r="G56" s="82"/>
      <c r="H56" s="82"/>
      <c r="I56" s="82"/>
      <c r="J56" s="82"/>
      <c r="K56" s="82"/>
      <c r="L56" s="138">
        <v>20</v>
      </c>
      <c r="M56" s="138"/>
      <c r="N56" s="133"/>
      <c r="O56" s="133"/>
      <c r="P56" s="135">
        <f t="shared" si="0"/>
        <v>20</v>
      </c>
      <c r="Q56" s="135"/>
    </row>
    <row r="57" spans="1:17" ht="11.25" customHeight="1">
      <c r="A57" s="144">
        <v>8</v>
      </c>
      <c r="B57" s="144"/>
      <c r="C57" s="15">
        <v>1315033</v>
      </c>
      <c r="D57" s="16">
        <v>810</v>
      </c>
      <c r="E57" s="82" t="s">
        <v>41</v>
      </c>
      <c r="F57" s="82"/>
      <c r="G57" s="82"/>
      <c r="H57" s="82"/>
      <c r="I57" s="82"/>
      <c r="J57" s="82"/>
      <c r="K57" s="82"/>
      <c r="L57" s="133"/>
      <c r="M57" s="133"/>
      <c r="N57" s="138">
        <f>650+7</f>
        <v>657</v>
      </c>
      <c r="O57" s="138"/>
      <c r="P57" s="135">
        <f t="shared" si="0"/>
        <v>657</v>
      </c>
      <c r="Q57" s="135"/>
    </row>
    <row r="58" spans="1:17" ht="11.25" customHeight="1">
      <c r="A58" s="144">
        <v>9</v>
      </c>
      <c r="B58" s="144"/>
      <c r="C58" s="15">
        <v>1315033</v>
      </c>
      <c r="D58" s="16">
        <v>810</v>
      </c>
      <c r="E58" s="82" t="s">
        <v>37</v>
      </c>
      <c r="F58" s="82"/>
      <c r="G58" s="82"/>
      <c r="H58" s="82"/>
      <c r="I58" s="82"/>
      <c r="J58" s="82"/>
      <c r="K58" s="82"/>
      <c r="L58" s="133"/>
      <c r="M58" s="133"/>
      <c r="N58" s="138">
        <v>1515</v>
      </c>
      <c r="O58" s="138"/>
      <c r="P58" s="135">
        <f t="shared" si="0"/>
        <v>1515</v>
      </c>
      <c r="Q58" s="135"/>
    </row>
    <row r="59" spans="1:17" ht="11.25" customHeight="1">
      <c r="A59" s="98" t="s">
        <v>43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136">
        <f>L47+L52+L54</f>
        <v>54957.303</v>
      </c>
      <c r="M59" s="136"/>
      <c r="N59" s="136">
        <f>N47+N54</f>
        <v>11497.518</v>
      </c>
      <c r="O59" s="136"/>
      <c r="P59" s="135">
        <f t="shared" si="0"/>
        <v>66454.821</v>
      </c>
      <c r="Q59" s="135"/>
    </row>
    <row r="61" spans="1:17" ht="11.25" customHeight="1">
      <c r="A61" s="4" t="s">
        <v>44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" t="s">
        <v>31</v>
      </c>
    </row>
    <row r="62" spans="1:17" ht="21.75" customHeight="1">
      <c r="A62" s="101" t="s">
        <v>45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8" t="s">
        <v>27</v>
      </c>
      <c r="L62" s="107" t="s">
        <v>33</v>
      </c>
      <c r="M62" s="107"/>
      <c r="N62" s="107" t="s">
        <v>34</v>
      </c>
      <c r="O62" s="107"/>
      <c r="P62" s="143" t="s">
        <v>35</v>
      </c>
      <c r="Q62" s="143"/>
    </row>
    <row r="63" spans="1:17" ht="11.25" customHeight="1">
      <c r="A63" s="140">
        <v>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2">
        <v>2</v>
      </c>
      <c r="L63" s="141">
        <v>3</v>
      </c>
      <c r="M63" s="141"/>
      <c r="N63" s="141">
        <v>4</v>
      </c>
      <c r="O63" s="141"/>
      <c r="P63" s="91">
        <v>5</v>
      </c>
      <c r="Q63" s="91"/>
    </row>
    <row r="64" spans="1:17" ht="11.25" customHeight="1">
      <c r="A64" s="142" t="s">
        <v>38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9">
        <v>5033</v>
      </c>
      <c r="L64" s="135">
        <v>7213.574</v>
      </c>
      <c r="M64" s="135"/>
      <c r="N64" s="136">
        <v>2217</v>
      </c>
      <c r="O64" s="136"/>
      <c r="P64" s="135">
        <v>9363.574</v>
      </c>
      <c r="Q64" s="135"/>
    </row>
    <row r="65" spans="1:17" ht="11.25" customHeight="1">
      <c r="A65" s="137" t="s">
        <v>46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20" t="s">
        <v>47</v>
      </c>
      <c r="L65" s="132">
        <f>L64</f>
        <v>7213.574</v>
      </c>
      <c r="M65" s="132"/>
      <c r="N65" s="138">
        <v>2217</v>
      </c>
      <c r="O65" s="138"/>
      <c r="P65" s="132">
        <v>9363.574</v>
      </c>
      <c r="Q65" s="132"/>
    </row>
    <row r="66" spans="1:17" ht="11.25" customHeight="1">
      <c r="A66" s="139" t="s">
        <v>48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9">
        <v>5032</v>
      </c>
      <c r="L66" s="135">
        <v>2736.512</v>
      </c>
      <c r="M66" s="135"/>
      <c r="N66" s="134"/>
      <c r="O66" s="134"/>
      <c r="P66" s="135">
        <v>2736.512</v>
      </c>
      <c r="Q66" s="135"/>
    </row>
    <row r="67" spans="1:17" ht="11.25" customHeight="1">
      <c r="A67" s="82" t="s">
        <v>46</v>
      </c>
      <c r="B67" s="82"/>
      <c r="C67" s="82"/>
      <c r="D67" s="82"/>
      <c r="E67" s="82"/>
      <c r="F67" s="82"/>
      <c r="G67" s="82"/>
      <c r="H67" s="82"/>
      <c r="I67" s="82"/>
      <c r="J67" s="82"/>
      <c r="K67" s="20" t="s">
        <v>47</v>
      </c>
      <c r="L67" s="132">
        <v>2736.512</v>
      </c>
      <c r="M67" s="132"/>
      <c r="N67" s="133"/>
      <c r="O67" s="133"/>
      <c r="P67" s="132">
        <v>2736.512</v>
      </c>
      <c r="Q67" s="132"/>
    </row>
    <row r="68" spans="1:17" ht="11.25" customHeight="1">
      <c r="A68" s="134" t="s">
        <v>43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5">
        <f>L65+L67</f>
        <v>9950.086</v>
      </c>
      <c r="M68" s="135"/>
      <c r="N68" s="136">
        <f>N65</f>
        <v>2217</v>
      </c>
      <c r="O68" s="136"/>
      <c r="P68" s="135">
        <f>L68+N68</f>
        <v>12167.086</v>
      </c>
      <c r="Q68" s="135"/>
    </row>
    <row r="69" ht="13.5" customHeight="1"/>
    <row r="70" spans="1:17" ht="11.25" customHeight="1">
      <c r="A70" s="4" t="s">
        <v>49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1.25" customHeight="1">
      <c r="A71" s="119" t="s">
        <v>26</v>
      </c>
      <c r="B71" s="119"/>
      <c r="C71" s="122" t="s">
        <v>27</v>
      </c>
      <c r="D71" s="124" t="s">
        <v>50</v>
      </c>
      <c r="E71" s="124"/>
      <c r="F71" s="124"/>
      <c r="G71" s="124"/>
      <c r="H71" s="124"/>
      <c r="I71" s="124"/>
      <c r="J71" s="124"/>
      <c r="K71" s="124"/>
      <c r="L71" s="127" t="s">
        <v>51</v>
      </c>
      <c r="M71" s="127" t="s">
        <v>52</v>
      </c>
      <c r="N71" s="127"/>
      <c r="O71" s="127"/>
      <c r="P71" s="129" t="s">
        <v>53</v>
      </c>
      <c r="Q71" s="129"/>
    </row>
    <row r="72" spans="1:17" ht="11.25" customHeight="1">
      <c r="A72" s="120"/>
      <c r="B72" s="121"/>
      <c r="C72" s="123"/>
      <c r="D72" s="125"/>
      <c r="E72" s="126"/>
      <c r="F72" s="126"/>
      <c r="G72" s="126"/>
      <c r="H72" s="126"/>
      <c r="I72" s="126"/>
      <c r="J72" s="126"/>
      <c r="K72" s="126"/>
      <c r="L72" s="128"/>
      <c r="M72" s="125"/>
      <c r="N72" s="126"/>
      <c r="O72" s="121"/>
      <c r="P72" s="130"/>
      <c r="Q72" s="131"/>
    </row>
    <row r="73" spans="1:17" ht="11.25" customHeight="1">
      <c r="A73" s="89">
        <v>1</v>
      </c>
      <c r="B73" s="89"/>
      <c r="C73" s="12">
        <v>2</v>
      </c>
      <c r="D73" s="90">
        <v>3</v>
      </c>
      <c r="E73" s="90"/>
      <c r="F73" s="90"/>
      <c r="G73" s="90"/>
      <c r="H73" s="90"/>
      <c r="I73" s="90"/>
      <c r="J73" s="90"/>
      <c r="K73" s="90"/>
      <c r="L73" s="12">
        <v>4</v>
      </c>
      <c r="M73" s="90">
        <v>5</v>
      </c>
      <c r="N73" s="90"/>
      <c r="O73" s="90"/>
      <c r="P73" s="91">
        <v>6</v>
      </c>
      <c r="Q73" s="91"/>
    </row>
    <row r="74" spans="1:17" ht="12.75" customHeight="1">
      <c r="A74" s="111"/>
      <c r="B74" s="111"/>
      <c r="C74" s="22"/>
      <c r="D74" s="112" t="s">
        <v>161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1.25" customHeight="1">
      <c r="A75" s="109">
        <v>1</v>
      </c>
      <c r="B75" s="109"/>
      <c r="C75" s="13">
        <v>1315031</v>
      </c>
      <c r="D75" s="110" t="s">
        <v>36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ht="11.25" customHeight="1">
      <c r="A76" s="57" t="s">
        <v>54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ht="21.75" customHeight="1">
      <c r="A77" s="23">
        <v>1</v>
      </c>
      <c r="B77" s="24"/>
      <c r="C77" s="15">
        <v>1315031</v>
      </c>
      <c r="D77" s="77" t="s">
        <v>165</v>
      </c>
      <c r="E77" s="82"/>
      <c r="F77" s="82"/>
      <c r="G77" s="82"/>
      <c r="H77" s="82"/>
      <c r="I77" s="82"/>
      <c r="J77" s="82"/>
      <c r="K77" s="82"/>
      <c r="L77" s="25" t="s">
        <v>55</v>
      </c>
      <c r="M77" s="61" t="s">
        <v>56</v>
      </c>
      <c r="N77" s="61"/>
      <c r="O77" s="61"/>
      <c r="P77" s="83">
        <v>5</v>
      </c>
      <c r="Q77" s="83"/>
    </row>
    <row r="78" spans="1:17" ht="21.75" customHeight="1">
      <c r="A78" s="23">
        <v>2</v>
      </c>
      <c r="B78" s="24"/>
      <c r="C78" s="15">
        <v>1315031</v>
      </c>
      <c r="D78" s="77" t="s">
        <v>168</v>
      </c>
      <c r="E78" s="82"/>
      <c r="F78" s="82"/>
      <c r="G78" s="82"/>
      <c r="H78" s="82"/>
      <c r="I78" s="82"/>
      <c r="J78" s="82"/>
      <c r="K78" s="82"/>
      <c r="L78" s="25" t="s">
        <v>55</v>
      </c>
      <c r="M78" s="61" t="s">
        <v>56</v>
      </c>
      <c r="N78" s="61"/>
      <c r="O78" s="61"/>
      <c r="P78" s="83">
        <v>7</v>
      </c>
      <c r="Q78" s="83"/>
    </row>
    <row r="79" spans="1:17" ht="21.75" customHeight="1">
      <c r="A79" s="23">
        <v>3</v>
      </c>
      <c r="B79" s="24"/>
      <c r="C79" s="15">
        <v>1315031</v>
      </c>
      <c r="D79" s="82" t="s">
        <v>57</v>
      </c>
      <c r="E79" s="82"/>
      <c r="F79" s="82"/>
      <c r="G79" s="82"/>
      <c r="H79" s="82"/>
      <c r="I79" s="82"/>
      <c r="J79" s="82"/>
      <c r="K79" s="82"/>
      <c r="L79" s="25" t="s">
        <v>55</v>
      </c>
      <c r="M79" s="61" t="s">
        <v>56</v>
      </c>
      <c r="N79" s="61"/>
      <c r="O79" s="61"/>
      <c r="P79" s="83">
        <v>2</v>
      </c>
      <c r="Q79" s="83"/>
    </row>
    <row r="80" spans="1:17" ht="21.75" customHeight="1">
      <c r="A80" s="23">
        <v>4</v>
      </c>
      <c r="B80" s="24"/>
      <c r="C80" s="15">
        <v>1315031</v>
      </c>
      <c r="D80" s="77" t="s">
        <v>166</v>
      </c>
      <c r="E80" s="82"/>
      <c r="F80" s="82"/>
      <c r="G80" s="82"/>
      <c r="H80" s="82"/>
      <c r="I80" s="82"/>
      <c r="J80" s="82"/>
      <c r="K80" s="82"/>
      <c r="L80" s="25" t="s">
        <v>58</v>
      </c>
      <c r="M80" s="61" t="s">
        <v>59</v>
      </c>
      <c r="N80" s="61"/>
      <c r="O80" s="61"/>
      <c r="P80" s="83">
        <v>15741175</v>
      </c>
      <c r="Q80" s="83"/>
    </row>
    <row r="81" spans="1:17" ht="21.75" customHeight="1">
      <c r="A81" s="23">
        <v>5</v>
      </c>
      <c r="B81" s="24"/>
      <c r="C81" s="15">
        <v>1315031</v>
      </c>
      <c r="D81" s="77" t="s">
        <v>169</v>
      </c>
      <c r="E81" s="82"/>
      <c r="F81" s="82"/>
      <c r="G81" s="82"/>
      <c r="H81" s="82"/>
      <c r="I81" s="82"/>
      <c r="J81" s="82"/>
      <c r="K81" s="82"/>
      <c r="L81" s="25" t="s">
        <v>58</v>
      </c>
      <c r="M81" s="61" t="s">
        <v>59</v>
      </c>
      <c r="N81" s="61"/>
      <c r="O81" s="61"/>
      <c r="P81" s="83">
        <v>19202037</v>
      </c>
      <c r="Q81" s="83"/>
    </row>
    <row r="82" spans="1:17" ht="21.75" customHeight="1">
      <c r="A82" s="23">
        <v>6</v>
      </c>
      <c r="B82" s="24"/>
      <c r="C82" s="15">
        <v>1315031</v>
      </c>
      <c r="D82" s="82" t="s">
        <v>60</v>
      </c>
      <c r="E82" s="82"/>
      <c r="F82" s="82"/>
      <c r="G82" s="82"/>
      <c r="H82" s="82"/>
      <c r="I82" s="82"/>
      <c r="J82" s="82"/>
      <c r="K82" s="82"/>
      <c r="L82" s="25" t="s">
        <v>58</v>
      </c>
      <c r="M82" s="61" t="s">
        <v>59</v>
      </c>
      <c r="N82" s="61"/>
      <c r="O82" s="61"/>
      <c r="P82" s="83">
        <v>8902780</v>
      </c>
      <c r="Q82" s="83"/>
    </row>
    <row r="83" spans="1:17" ht="21.75" customHeight="1">
      <c r="A83" s="23">
        <v>7</v>
      </c>
      <c r="B83" s="24"/>
      <c r="C83" s="15">
        <v>1315031</v>
      </c>
      <c r="D83" s="77" t="s">
        <v>167</v>
      </c>
      <c r="E83" s="82"/>
      <c r="F83" s="82"/>
      <c r="G83" s="82"/>
      <c r="H83" s="82"/>
      <c r="I83" s="82"/>
      <c r="J83" s="82"/>
      <c r="K83" s="82"/>
      <c r="L83" s="25" t="s">
        <v>61</v>
      </c>
      <c r="M83" s="61" t="s">
        <v>62</v>
      </c>
      <c r="N83" s="61"/>
      <c r="O83" s="61"/>
      <c r="P83" s="83">
        <v>180</v>
      </c>
      <c r="Q83" s="83"/>
    </row>
    <row r="84" spans="1:17" ht="21.75" customHeight="1">
      <c r="A84" s="23">
        <v>8</v>
      </c>
      <c r="B84" s="24"/>
      <c r="C84" s="15">
        <v>1315031</v>
      </c>
      <c r="D84" s="77" t="s">
        <v>170</v>
      </c>
      <c r="E84" s="82"/>
      <c r="F84" s="82"/>
      <c r="G84" s="82"/>
      <c r="H84" s="82"/>
      <c r="I84" s="82"/>
      <c r="J84" s="82"/>
      <c r="K84" s="82"/>
      <c r="L84" s="25" t="s">
        <v>61</v>
      </c>
      <c r="M84" s="61" t="s">
        <v>62</v>
      </c>
      <c r="N84" s="61"/>
      <c r="O84" s="61"/>
      <c r="P84" s="83">
        <v>208</v>
      </c>
      <c r="Q84" s="83"/>
    </row>
    <row r="85" spans="1:17" ht="21.75" customHeight="1">
      <c r="A85" s="23">
        <v>9</v>
      </c>
      <c r="B85" s="24"/>
      <c r="C85" s="15">
        <v>1315031</v>
      </c>
      <c r="D85" s="82" t="s">
        <v>63</v>
      </c>
      <c r="E85" s="82"/>
      <c r="F85" s="82"/>
      <c r="G85" s="82"/>
      <c r="H85" s="82"/>
      <c r="I85" s="82"/>
      <c r="J85" s="82"/>
      <c r="K85" s="82"/>
      <c r="L85" s="25" t="s">
        <v>61</v>
      </c>
      <c r="M85" s="61" t="s">
        <v>62</v>
      </c>
      <c r="N85" s="61"/>
      <c r="O85" s="61"/>
      <c r="P85" s="83">
        <v>62</v>
      </c>
      <c r="Q85" s="83"/>
    </row>
    <row r="86" spans="1:17" ht="11.25" customHeight="1">
      <c r="A86" s="23">
        <v>10</v>
      </c>
      <c r="B86" s="24"/>
      <c r="C86" s="15">
        <v>1315031</v>
      </c>
      <c r="D86" s="82" t="s">
        <v>64</v>
      </c>
      <c r="E86" s="82"/>
      <c r="F86" s="82"/>
      <c r="G86" s="82"/>
      <c r="H86" s="82"/>
      <c r="I86" s="82"/>
      <c r="J86" s="82"/>
      <c r="K86" s="82"/>
      <c r="L86" s="25" t="s">
        <v>61</v>
      </c>
      <c r="M86" s="61" t="s">
        <v>62</v>
      </c>
      <c r="N86" s="61"/>
      <c r="O86" s="61"/>
      <c r="P86" s="83">
        <v>98</v>
      </c>
      <c r="Q86" s="83"/>
    </row>
    <row r="87" spans="1:17" ht="11.25" customHeight="1">
      <c r="A87" s="23">
        <v>11</v>
      </c>
      <c r="B87" s="24"/>
      <c r="C87" s="15">
        <v>1315031</v>
      </c>
      <c r="D87" s="82" t="s">
        <v>65</v>
      </c>
      <c r="E87" s="82"/>
      <c r="F87" s="82"/>
      <c r="G87" s="82"/>
      <c r="H87" s="82"/>
      <c r="I87" s="82"/>
      <c r="J87" s="82"/>
      <c r="K87" s="82"/>
      <c r="L87" s="25" t="s">
        <v>61</v>
      </c>
      <c r="M87" s="61" t="s">
        <v>62</v>
      </c>
      <c r="N87" s="61"/>
      <c r="O87" s="61"/>
      <c r="P87" s="83">
        <v>113</v>
      </c>
      <c r="Q87" s="83"/>
    </row>
    <row r="88" spans="1:17" ht="11.25" customHeight="1">
      <c r="A88" s="23">
        <v>12</v>
      </c>
      <c r="B88" s="24"/>
      <c r="C88" s="15">
        <v>1315031</v>
      </c>
      <c r="D88" s="82" t="s">
        <v>66</v>
      </c>
      <c r="E88" s="82"/>
      <c r="F88" s="82"/>
      <c r="G88" s="82"/>
      <c r="H88" s="82"/>
      <c r="I88" s="82"/>
      <c r="J88" s="82"/>
      <c r="K88" s="82"/>
      <c r="L88" s="25" t="s">
        <v>61</v>
      </c>
      <c r="M88" s="61" t="s">
        <v>62</v>
      </c>
      <c r="N88" s="61"/>
      <c r="O88" s="61"/>
      <c r="P88" s="83">
        <v>31</v>
      </c>
      <c r="Q88" s="83"/>
    </row>
    <row r="89" spans="1:17" ht="11.25" customHeight="1">
      <c r="A89" s="57" t="s">
        <v>67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21.75" customHeight="1">
      <c r="A90" s="23">
        <v>1</v>
      </c>
      <c r="B90" s="24"/>
      <c r="C90" s="15">
        <v>1315031</v>
      </c>
      <c r="D90" s="77" t="s">
        <v>171</v>
      </c>
      <c r="E90" s="82"/>
      <c r="F90" s="82"/>
      <c r="G90" s="82"/>
      <c r="H90" s="82"/>
      <c r="I90" s="82"/>
      <c r="J90" s="82"/>
      <c r="K90" s="82"/>
      <c r="L90" s="25" t="s">
        <v>68</v>
      </c>
      <c r="M90" s="61" t="s">
        <v>56</v>
      </c>
      <c r="N90" s="61"/>
      <c r="O90" s="61"/>
      <c r="P90" s="83">
        <v>2531</v>
      </c>
      <c r="Q90" s="83"/>
    </row>
    <row r="91" spans="1:17" ht="21.75" customHeight="1">
      <c r="A91" s="23">
        <v>2</v>
      </c>
      <c r="B91" s="24"/>
      <c r="C91" s="15">
        <v>1315031</v>
      </c>
      <c r="D91" s="77" t="s">
        <v>172</v>
      </c>
      <c r="E91" s="82"/>
      <c r="F91" s="82"/>
      <c r="G91" s="82"/>
      <c r="H91" s="82"/>
      <c r="I91" s="82"/>
      <c r="J91" s="82"/>
      <c r="K91" s="82"/>
      <c r="L91" s="25" t="s">
        <v>68</v>
      </c>
      <c r="M91" s="61" t="s">
        <v>56</v>
      </c>
      <c r="N91" s="61"/>
      <c r="O91" s="61"/>
      <c r="P91" s="83">
        <v>1857</v>
      </c>
      <c r="Q91" s="83"/>
    </row>
    <row r="92" spans="1:17" ht="21.75" customHeight="1">
      <c r="A92" s="23">
        <v>3</v>
      </c>
      <c r="B92" s="24"/>
      <c r="C92" s="15">
        <v>1315031</v>
      </c>
      <c r="D92" s="82" t="s">
        <v>69</v>
      </c>
      <c r="E92" s="82"/>
      <c r="F92" s="82"/>
      <c r="G92" s="82"/>
      <c r="H92" s="82"/>
      <c r="I92" s="82"/>
      <c r="J92" s="82"/>
      <c r="K92" s="82"/>
      <c r="L92" s="25" t="s">
        <v>68</v>
      </c>
      <c r="M92" s="61" t="s">
        <v>56</v>
      </c>
      <c r="N92" s="61"/>
      <c r="O92" s="61"/>
      <c r="P92" s="83">
        <v>556</v>
      </c>
      <c r="Q92" s="83"/>
    </row>
    <row r="93" spans="1:17" ht="21.75" customHeight="1">
      <c r="A93" s="23">
        <v>4</v>
      </c>
      <c r="B93" s="24"/>
      <c r="C93" s="15">
        <v>1315031</v>
      </c>
      <c r="D93" s="77" t="s">
        <v>173</v>
      </c>
      <c r="E93" s="82"/>
      <c r="F93" s="82"/>
      <c r="G93" s="82"/>
      <c r="H93" s="82"/>
      <c r="I93" s="82"/>
      <c r="J93" s="82"/>
      <c r="K93" s="82"/>
      <c r="L93" s="25" t="s">
        <v>68</v>
      </c>
      <c r="M93" s="61" t="s">
        <v>56</v>
      </c>
      <c r="N93" s="61"/>
      <c r="O93" s="61"/>
      <c r="P93" s="83">
        <v>2401</v>
      </c>
      <c r="Q93" s="83"/>
    </row>
    <row r="94" spans="1:17" ht="21.75" customHeight="1">
      <c r="A94" s="23">
        <v>5</v>
      </c>
      <c r="B94" s="24"/>
      <c r="C94" s="15">
        <v>1315031</v>
      </c>
      <c r="D94" s="77" t="s">
        <v>174</v>
      </c>
      <c r="E94" s="82"/>
      <c r="F94" s="82"/>
      <c r="G94" s="82"/>
      <c r="H94" s="82"/>
      <c r="I94" s="82"/>
      <c r="J94" s="82"/>
      <c r="K94" s="82"/>
      <c r="L94" s="25" t="s">
        <v>68</v>
      </c>
      <c r="M94" s="61" t="s">
        <v>56</v>
      </c>
      <c r="N94" s="61"/>
      <c r="O94" s="61"/>
      <c r="P94" s="83">
        <v>1780</v>
      </c>
      <c r="Q94" s="83"/>
    </row>
    <row r="95" spans="1:17" ht="21.75" customHeight="1">
      <c r="A95" s="23">
        <v>6</v>
      </c>
      <c r="B95" s="24"/>
      <c r="C95" s="15">
        <v>1315031</v>
      </c>
      <c r="D95" s="82" t="s">
        <v>70</v>
      </c>
      <c r="E95" s="82"/>
      <c r="F95" s="82"/>
      <c r="G95" s="82"/>
      <c r="H95" s="82"/>
      <c r="I95" s="82"/>
      <c r="J95" s="82"/>
      <c r="K95" s="82"/>
      <c r="L95" s="25" t="s">
        <v>68</v>
      </c>
      <c r="M95" s="61" t="s">
        <v>56</v>
      </c>
      <c r="N95" s="61"/>
      <c r="O95" s="61"/>
      <c r="P95" s="83">
        <v>330</v>
      </c>
      <c r="Q95" s="83"/>
    </row>
    <row r="96" spans="1:17" ht="21.75" customHeight="1">
      <c r="A96" s="23">
        <v>7</v>
      </c>
      <c r="B96" s="24"/>
      <c r="C96" s="15">
        <v>1315031</v>
      </c>
      <c r="D96" s="82" t="s">
        <v>71</v>
      </c>
      <c r="E96" s="82"/>
      <c r="F96" s="82"/>
      <c r="G96" s="82"/>
      <c r="H96" s="82"/>
      <c r="I96" s="82"/>
      <c r="J96" s="82"/>
      <c r="K96" s="82"/>
      <c r="L96" s="25" t="s">
        <v>55</v>
      </c>
      <c r="M96" s="61" t="s">
        <v>56</v>
      </c>
      <c r="N96" s="61"/>
      <c r="O96" s="61"/>
      <c r="P96" s="83">
        <v>135</v>
      </c>
      <c r="Q96" s="83"/>
    </row>
    <row r="97" spans="1:17" ht="21.75" customHeight="1">
      <c r="A97" s="23">
        <v>8</v>
      </c>
      <c r="B97" s="24"/>
      <c r="C97" s="15">
        <v>1315031</v>
      </c>
      <c r="D97" s="77" t="s">
        <v>175</v>
      </c>
      <c r="E97" s="82"/>
      <c r="F97" s="82"/>
      <c r="G97" s="82"/>
      <c r="H97" s="82"/>
      <c r="I97" s="82"/>
      <c r="J97" s="82"/>
      <c r="K97" s="82"/>
      <c r="L97" s="25" t="s">
        <v>55</v>
      </c>
      <c r="M97" s="61" t="s">
        <v>56</v>
      </c>
      <c r="N97" s="61"/>
      <c r="O97" s="61"/>
      <c r="P97" s="83">
        <v>310</v>
      </c>
      <c r="Q97" s="83"/>
    </row>
    <row r="98" spans="1:17" ht="21.75" customHeight="1">
      <c r="A98" s="23">
        <v>9</v>
      </c>
      <c r="B98" s="24"/>
      <c r="C98" s="15">
        <v>1315031</v>
      </c>
      <c r="D98" s="77" t="s">
        <v>176</v>
      </c>
      <c r="E98" s="82"/>
      <c r="F98" s="82"/>
      <c r="G98" s="82"/>
      <c r="H98" s="82"/>
      <c r="I98" s="82"/>
      <c r="J98" s="82"/>
      <c r="K98" s="82"/>
      <c r="L98" s="25" t="s">
        <v>55</v>
      </c>
      <c r="M98" s="61" t="s">
        <v>56</v>
      </c>
      <c r="N98" s="61"/>
      <c r="O98" s="61"/>
      <c r="P98" s="83">
        <v>267</v>
      </c>
      <c r="Q98" s="83"/>
    </row>
    <row r="99" spans="1:17" ht="11.25" customHeight="1">
      <c r="A99" s="57" t="s">
        <v>72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ht="21.75" customHeight="1">
      <c r="A100" s="23">
        <v>1</v>
      </c>
      <c r="B100" s="24"/>
      <c r="C100" s="15">
        <v>1315031</v>
      </c>
      <c r="D100" s="77" t="s">
        <v>177</v>
      </c>
      <c r="E100" s="82"/>
      <c r="F100" s="82"/>
      <c r="G100" s="82"/>
      <c r="H100" s="82"/>
      <c r="I100" s="82"/>
      <c r="J100" s="82"/>
      <c r="K100" s="82"/>
      <c r="L100" s="25" t="s">
        <v>73</v>
      </c>
      <c r="M100" s="61" t="s">
        <v>74</v>
      </c>
      <c r="N100" s="61"/>
      <c r="O100" s="61"/>
      <c r="P100" s="83">
        <v>3148235</v>
      </c>
      <c r="Q100" s="83"/>
    </row>
    <row r="101" spans="1:17" ht="21.75" customHeight="1">
      <c r="A101" s="23">
        <v>2</v>
      </c>
      <c r="B101" s="24"/>
      <c r="C101" s="15">
        <v>1315031</v>
      </c>
      <c r="D101" s="77" t="s">
        <v>178</v>
      </c>
      <c r="E101" s="82"/>
      <c r="F101" s="82"/>
      <c r="G101" s="82"/>
      <c r="H101" s="82"/>
      <c r="I101" s="82"/>
      <c r="J101" s="82"/>
      <c r="K101" s="82"/>
      <c r="L101" s="25" t="s">
        <v>73</v>
      </c>
      <c r="M101" s="61" t="s">
        <v>74</v>
      </c>
      <c r="N101" s="61"/>
      <c r="O101" s="61"/>
      <c r="P101" s="83">
        <v>2743148.143</v>
      </c>
      <c r="Q101" s="83"/>
    </row>
    <row r="102" spans="1:17" ht="21.75" customHeight="1">
      <c r="A102" s="23">
        <v>3</v>
      </c>
      <c r="B102" s="24"/>
      <c r="C102" s="15">
        <v>1315031</v>
      </c>
      <c r="D102" s="82" t="s">
        <v>75</v>
      </c>
      <c r="E102" s="82"/>
      <c r="F102" s="82"/>
      <c r="G102" s="82"/>
      <c r="H102" s="82"/>
      <c r="I102" s="82"/>
      <c r="J102" s="82"/>
      <c r="K102" s="82"/>
      <c r="L102" s="25" t="s">
        <v>73</v>
      </c>
      <c r="M102" s="61" t="s">
        <v>74</v>
      </c>
      <c r="N102" s="61"/>
      <c r="O102" s="61"/>
      <c r="P102" s="83">
        <v>4451390</v>
      </c>
      <c r="Q102" s="83"/>
    </row>
    <row r="103" spans="1:17" ht="21.75" customHeight="1">
      <c r="A103" s="23">
        <v>4</v>
      </c>
      <c r="B103" s="24"/>
      <c r="C103" s="15">
        <v>1315031</v>
      </c>
      <c r="D103" s="77" t="s">
        <v>76</v>
      </c>
      <c r="E103" s="82"/>
      <c r="F103" s="82"/>
      <c r="G103" s="82"/>
      <c r="H103" s="82"/>
      <c r="I103" s="82"/>
      <c r="J103" s="82"/>
      <c r="K103" s="82"/>
      <c r="L103" s="25" t="s">
        <v>73</v>
      </c>
      <c r="M103" s="61" t="s">
        <v>74</v>
      </c>
      <c r="N103" s="61"/>
      <c r="O103" s="61"/>
      <c r="P103" s="83">
        <v>4489</v>
      </c>
      <c r="Q103" s="83"/>
    </row>
    <row r="104" spans="1:17" ht="21.75" customHeight="1">
      <c r="A104" s="23">
        <v>5</v>
      </c>
      <c r="B104" s="24"/>
      <c r="C104" s="15">
        <v>1315031</v>
      </c>
      <c r="D104" s="77" t="s">
        <v>77</v>
      </c>
      <c r="E104" s="82"/>
      <c r="F104" s="82"/>
      <c r="G104" s="82"/>
      <c r="H104" s="82"/>
      <c r="I104" s="82"/>
      <c r="J104" s="82"/>
      <c r="K104" s="82"/>
      <c r="L104" s="25" t="s">
        <v>73</v>
      </c>
      <c r="M104" s="61" t="s">
        <v>74</v>
      </c>
      <c r="N104" s="61"/>
      <c r="O104" s="61"/>
      <c r="P104" s="83">
        <v>4753</v>
      </c>
      <c r="Q104" s="83"/>
    </row>
    <row r="105" spans="1:17" ht="21.75" customHeight="1">
      <c r="A105" s="23">
        <v>6</v>
      </c>
      <c r="B105" s="24"/>
      <c r="C105" s="15">
        <v>1315031</v>
      </c>
      <c r="D105" s="77" t="s">
        <v>179</v>
      </c>
      <c r="E105" s="82"/>
      <c r="F105" s="82"/>
      <c r="G105" s="82"/>
      <c r="H105" s="82"/>
      <c r="I105" s="82"/>
      <c r="J105" s="82"/>
      <c r="K105" s="82"/>
      <c r="L105" s="25" t="s">
        <v>73</v>
      </c>
      <c r="M105" s="61" t="s">
        <v>74</v>
      </c>
      <c r="N105" s="61"/>
      <c r="O105" s="61"/>
      <c r="P105" s="83">
        <v>5040</v>
      </c>
      <c r="Q105" s="83"/>
    </row>
    <row r="106" spans="1:17" ht="21.75" customHeight="1">
      <c r="A106" s="23">
        <v>7</v>
      </c>
      <c r="B106" s="24"/>
      <c r="C106" s="15">
        <v>1315031</v>
      </c>
      <c r="D106" s="82" t="s">
        <v>78</v>
      </c>
      <c r="E106" s="82"/>
      <c r="F106" s="82"/>
      <c r="G106" s="82"/>
      <c r="H106" s="82"/>
      <c r="I106" s="82"/>
      <c r="J106" s="82"/>
      <c r="K106" s="82"/>
      <c r="L106" s="25" t="s">
        <v>73</v>
      </c>
      <c r="M106" s="61" t="s">
        <v>74</v>
      </c>
      <c r="N106" s="61"/>
      <c r="O106" s="61"/>
      <c r="P106" s="83">
        <v>437.813</v>
      </c>
      <c r="Q106" s="83"/>
    </row>
    <row r="107" spans="1:17" ht="21.75" customHeight="1">
      <c r="A107" s="23">
        <v>8</v>
      </c>
      <c r="B107" s="24"/>
      <c r="C107" s="15">
        <v>1315031</v>
      </c>
      <c r="D107" s="82" t="s">
        <v>79</v>
      </c>
      <c r="E107" s="82"/>
      <c r="F107" s="82"/>
      <c r="G107" s="82"/>
      <c r="H107" s="82"/>
      <c r="I107" s="82"/>
      <c r="J107" s="82"/>
      <c r="K107" s="82"/>
      <c r="L107" s="25" t="s">
        <v>73</v>
      </c>
      <c r="M107" s="61" t="s">
        <v>74</v>
      </c>
      <c r="N107" s="61"/>
      <c r="O107" s="61"/>
      <c r="P107" s="83">
        <v>1078.121</v>
      </c>
      <c r="Q107" s="83"/>
    </row>
    <row r="108" spans="1:17" ht="21.75" customHeight="1">
      <c r="A108" s="23">
        <v>9</v>
      </c>
      <c r="B108" s="24"/>
      <c r="C108" s="15">
        <v>1315031</v>
      </c>
      <c r="D108" s="82" t="s">
        <v>80</v>
      </c>
      <c r="E108" s="82"/>
      <c r="F108" s="82"/>
      <c r="G108" s="82"/>
      <c r="H108" s="82"/>
      <c r="I108" s="82"/>
      <c r="J108" s="82"/>
      <c r="K108" s="82"/>
      <c r="L108" s="25" t="s">
        <v>73</v>
      </c>
      <c r="M108" s="61" t="s">
        <v>74</v>
      </c>
      <c r="N108" s="61"/>
      <c r="O108" s="61"/>
      <c r="P108" s="83">
        <v>991.797</v>
      </c>
      <c r="Q108" s="83"/>
    </row>
    <row r="109" spans="1:17" ht="21.75" customHeight="1">
      <c r="A109" s="23">
        <v>10</v>
      </c>
      <c r="B109" s="24"/>
      <c r="C109" s="15">
        <v>1315031</v>
      </c>
      <c r="D109" s="82" t="s">
        <v>81</v>
      </c>
      <c r="E109" s="82"/>
      <c r="F109" s="82"/>
      <c r="G109" s="82"/>
      <c r="H109" s="82"/>
      <c r="I109" s="82"/>
      <c r="J109" s="82"/>
      <c r="K109" s="82"/>
      <c r="L109" s="25" t="s">
        <v>73</v>
      </c>
      <c r="M109" s="61" t="s">
        <v>74</v>
      </c>
      <c r="N109" s="61"/>
      <c r="O109" s="61"/>
      <c r="P109" s="83">
        <v>437.813</v>
      </c>
      <c r="Q109" s="83"/>
    </row>
    <row r="110" spans="1:17" ht="21.75" customHeight="1">
      <c r="A110" s="23">
        <v>11</v>
      </c>
      <c r="B110" s="24"/>
      <c r="C110" s="15">
        <v>1315031</v>
      </c>
      <c r="D110" s="82" t="s">
        <v>82</v>
      </c>
      <c r="E110" s="82"/>
      <c r="F110" s="82"/>
      <c r="G110" s="82"/>
      <c r="H110" s="82"/>
      <c r="I110" s="82"/>
      <c r="J110" s="82"/>
      <c r="K110" s="82"/>
      <c r="L110" s="25" t="s">
        <v>73</v>
      </c>
      <c r="M110" s="61" t="s">
        <v>74</v>
      </c>
      <c r="N110" s="61"/>
      <c r="O110" s="61"/>
      <c r="P110" s="83">
        <v>1078.121</v>
      </c>
      <c r="Q110" s="83"/>
    </row>
    <row r="111" spans="1:17" ht="21.75" customHeight="1">
      <c r="A111" s="23">
        <v>12</v>
      </c>
      <c r="B111" s="24"/>
      <c r="C111" s="15">
        <v>1315031</v>
      </c>
      <c r="D111" s="82" t="s">
        <v>83</v>
      </c>
      <c r="E111" s="82"/>
      <c r="F111" s="82"/>
      <c r="G111" s="82"/>
      <c r="H111" s="82"/>
      <c r="I111" s="82"/>
      <c r="J111" s="82"/>
      <c r="K111" s="82"/>
      <c r="L111" s="25" t="s">
        <v>73</v>
      </c>
      <c r="M111" s="61" t="s">
        <v>74</v>
      </c>
      <c r="N111" s="61"/>
      <c r="O111" s="61"/>
      <c r="P111" s="83">
        <v>991.797</v>
      </c>
      <c r="Q111" s="83"/>
    </row>
    <row r="112" spans="1:17" ht="21.75" customHeight="1">
      <c r="A112" s="23">
        <v>13</v>
      </c>
      <c r="B112" s="24"/>
      <c r="C112" s="15">
        <v>1315031</v>
      </c>
      <c r="D112" s="82" t="s">
        <v>84</v>
      </c>
      <c r="E112" s="82"/>
      <c r="F112" s="82"/>
      <c r="G112" s="82"/>
      <c r="H112" s="82"/>
      <c r="I112" s="82"/>
      <c r="J112" s="82"/>
      <c r="K112" s="82"/>
      <c r="L112" s="25" t="s">
        <v>73</v>
      </c>
      <c r="M112" s="61" t="s">
        <v>74</v>
      </c>
      <c r="N112" s="61"/>
      <c r="O112" s="61"/>
      <c r="P112" s="83">
        <v>3937.266</v>
      </c>
      <c r="Q112" s="83"/>
    </row>
    <row r="113" spans="1:17" ht="21.75" customHeight="1">
      <c r="A113" s="23">
        <v>14</v>
      </c>
      <c r="B113" s="24"/>
      <c r="C113" s="15">
        <v>1315031</v>
      </c>
      <c r="D113" s="77" t="s">
        <v>180</v>
      </c>
      <c r="E113" s="82"/>
      <c r="F113" s="82"/>
      <c r="G113" s="82"/>
      <c r="H113" s="82"/>
      <c r="I113" s="82"/>
      <c r="J113" s="82"/>
      <c r="K113" s="82"/>
      <c r="L113" s="25" t="s">
        <v>73</v>
      </c>
      <c r="M113" s="61" t="s">
        <v>74</v>
      </c>
      <c r="N113" s="61"/>
      <c r="O113" s="61"/>
      <c r="P113" s="83">
        <v>4311.138</v>
      </c>
      <c r="Q113" s="83"/>
    </row>
    <row r="114" spans="1:17" ht="21.75" customHeight="1">
      <c r="A114" s="23">
        <v>15</v>
      </c>
      <c r="B114" s="24"/>
      <c r="C114" s="15">
        <v>1315031</v>
      </c>
      <c r="D114" s="77" t="s">
        <v>181</v>
      </c>
      <c r="E114" s="82"/>
      <c r="F114" s="82"/>
      <c r="G114" s="82"/>
      <c r="H114" s="82"/>
      <c r="I114" s="82"/>
      <c r="J114" s="82"/>
      <c r="K114" s="82"/>
      <c r="L114" s="25" t="s">
        <v>73</v>
      </c>
      <c r="M114" s="61" t="s">
        <v>74</v>
      </c>
      <c r="N114" s="61"/>
      <c r="O114" s="61"/>
      <c r="P114" s="83">
        <v>5600.533</v>
      </c>
      <c r="Q114" s="83"/>
    </row>
    <row r="115" spans="1:17" ht="11.25" customHeight="1">
      <c r="A115" s="57" t="s">
        <v>85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ht="21.75" customHeight="1">
      <c r="A116" s="23">
        <v>1</v>
      </c>
      <c r="B116" s="24"/>
      <c r="C116" s="15">
        <v>1315031</v>
      </c>
      <c r="D116" s="77" t="s">
        <v>182</v>
      </c>
      <c r="E116" s="82"/>
      <c r="F116" s="82"/>
      <c r="G116" s="82"/>
      <c r="H116" s="82"/>
      <c r="I116" s="82"/>
      <c r="J116" s="82"/>
      <c r="K116" s="82"/>
      <c r="L116" s="25" t="s">
        <v>68</v>
      </c>
      <c r="M116" s="61" t="s">
        <v>74</v>
      </c>
      <c r="N116" s="61"/>
      <c r="O116" s="61"/>
      <c r="P116" s="83">
        <v>1</v>
      </c>
      <c r="Q116" s="83"/>
    </row>
    <row r="117" spans="1:17" ht="21.75" customHeight="1">
      <c r="A117" s="23">
        <v>2</v>
      </c>
      <c r="B117" s="24"/>
      <c r="C117" s="15">
        <v>1315031</v>
      </c>
      <c r="D117" s="77" t="s">
        <v>184</v>
      </c>
      <c r="E117" s="82"/>
      <c r="F117" s="82"/>
      <c r="G117" s="82"/>
      <c r="H117" s="82"/>
      <c r="I117" s="82"/>
      <c r="J117" s="82"/>
      <c r="K117" s="82"/>
      <c r="L117" s="25" t="s">
        <v>68</v>
      </c>
      <c r="M117" s="61" t="s">
        <v>74</v>
      </c>
      <c r="N117" s="61"/>
      <c r="O117" s="61"/>
      <c r="P117" s="83">
        <v>8</v>
      </c>
      <c r="Q117" s="83"/>
    </row>
    <row r="118" spans="1:17" ht="21.75" customHeight="1">
      <c r="A118" s="23">
        <v>3</v>
      </c>
      <c r="B118" s="24"/>
      <c r="C118" s="15">
        <v>1315031</v>
      </c>
      <c r="D118" s="77" t="s">
        <v>183</v>
      </c>
      <c r="E118" s="82"/>
      <c r="F118" s="82"/>
      <c r="G118" s="82"/>
      <c r="H118" s="82"/>
      <c r="I118" s="82"/>
      <c r="J118" s="82"/>
      <c r="K118" s="82"/>
      <c r="L118" s="25" t="s">
        <v>68</v>
      </c>
      <c r="M118" s="61" t="s">
        <v>74</v>
      </c>
      <c r="N118" s="61"/>
      <c r="O118" s="61"/>
      <c r="P118" s="83">
        <v>1</v>
      </c>
      <c r="Q118" s="83"/>
    </row>
    <row r="119" spans="1:17" ht="21.75" customHeight="1">
      <c r="A119" s="23">
        <v>4</v>
      </c>
      <c r="B119" s="24"/>
      <c r="C119" s="15">
        <v>1315031</v>
      </c>
      <c r="D119" s="77" t="s">
        <v>185</v>
      </c>
      <c r="E119" s="82"/>
      <c r="F119" s="82"/>
      <c r="G119" s="82"/>
      <c r="H119" s="82"/>
      <c r="I119" s="82"/>
      <c r="J119" s="82"/>
      <c r="K119" s="82"/>
      <c r="L119" s="25" t="s">
        <v>68</v>
      </c>
      <c r="M119" s="61" t="s">
        <v>74</v>
      </c>
      <c r="N119" s="61"/>
      <c r="O119" s="61"/>
      <c r="P119" s="83">
        <v>76</v>
      </c>
      <c r="Q119" s="83"/>
    </row>
    <row r="120" spans="1:17" ht="21.75" customHeight="1">
      <c r="A120" s="23">
        <v>5</v>
      </c>
      <c r="B120" s="24"/>
      <c r="C120" s="15">
        <v>1315031</v>
      </c>
      <c r="D120" s="77" t="s">
        <v>186</v>
      </c>
      <c r="E120" s="82"/>
      <c r="F120" s="82"/>
      <c r="G120" s="82"/>
      <c r="H120" s="82"/>
      <c r="I120" s="82"/>
      <c r="J120" s="82"/>
      <c r="K120" s="82"/>
      <c r="L120" s="25" t="s">
        <v>68</v>
      </c>
      <c r="M120" s="61" t="s">
        <v>74</v>
      </c>
      <c r="N120" s="61"/>
      <c r="O120" s="61"/>
      <c r="P120" s="83">
        <v>70</v>
      </c>
      <c r="Q120" s="83"/>
    </row>
    <row r="121" spans="1:17" ht="21.75" customHeight="1">
      <c r="A121" s="23">
        <v>6</v>
      </c>
      <c r="B121" s="24"/>
      <c r="C121" s="15">
        <v>1315031</v>
      </c>
      <c r="D121" s="82" t="s">
        <v>86</v>
      </c>
      <c r="E121" s="82"/>
      <c r="F121" s="82"/>
      <c r="G121" s="82"/>
      <c r="H121" s="82"/>
      <c r="I121" s="82"/>
      <c r="J121" s="82"/>
      <c r="K121" s="82"/>
      <c r="L121" s="25" t="s">
        <v>68</v>
      </c>
      <c r="M121" s="61" t="s">
        <v>74</v>
      </c>
      <c r="N121" s="61"/>
      <c r="O121" s="61"/>
      <c r="P121" s="83">
        <v>8</v>
      </c>
      <c r="Q121" s="83"/>
    </row>
    <row r="122" spans="1:17" ht="21.75" customHeight="1">
      <c r="A122" s="23">
        <v>7</v>
      </c>
      <c r="B122" s="24"/>
      <c r="C122" s="15">
        <v>1315031</v>
      </c>
      <c r="D122" s="77" t="s">
        <v>187</v>
      </c>
      <c r="E122" s="82"/>
      <c r="F122" s="82"/>
      <c r="G122" s="82"/>
      <c r="H122" s="82"/>
      <c r="I122" s="82"/>
      <c r="J122" s="82"/>
      <c r="K122" s="82"/>
      <c r="L122" s="25" t="s">
        <v>68</v>
      </c>
      <c r="M122" s="61" t="s">
        <v>74</v>
      </c>
      <c r="N122" s="61"/>
      <c r="O122" s="61"/>
      <c r="P122" s="83">
        <v>12</v>
      </c>
      <c r="Q122" s="83"/>
    </row>
    <row r="123" spans="1:17" ht="21.75" customHeight="1">
      <c r="A123" s="23">
        <v>8</v>
      </c>
      <c r="B123" s="24"/>
      <c r="C123" s="15">
        <v>1315031</v>
      </c>
      <c r="D123" s="82" t="s">
        <v>87</v>
      </c>
      <c r="E123" s="82"/>
      <c r="F123" s="82"/>
      <c r="G123" s="82"/>
      <c r="H123" s="82"/>
      <c r="I123" s="82"/>
      <c r="J123" s="82"/>
      <c r="K123" s="82"/>
      <c r="L123" s="25" t="s">
        <v>68</v>
      </c>
      <c r="M123" s="61" t="s">
        <v>74</v>
      </c>
      <c r="N123" s="61"/>
      <c r="O123" s="61"/>
      <c r="P123" s="83">
        <v>20</v>
      </c>
      <c r="Q123" s="83"/>
    </row>
    <row r="124" spans="1:17" ht="21.75" customHeight="1">
      <c r="A124" s="23">
        <v>9</v>
      </c>
      <c r="B124" s="24"/>
      <c r="C124" s="15">
        <v>1315031</v>
      </c>
      <c r="D124" s="77" t="s">
        <v>188</v>
      </c>
      <c r="E124" s="82"/>
      <c r="F124" s="82"/>
      <c r="G124" s="82"/>
      <c r="H124" s="82"/>
      <c r="I124" s="82"/>
      <c r="J124" s="82"/>
      <c r="K124" s="82"/>
      <c r="L124" s="25" t="s">
        <v>68</v>
      </c>
      <c r="M124" s="61" t="s">
        <v>74</v>
      </c>
      <c r="N124" s="61"/>
      <c r="O124" s="61"/>
      <c r="P124" s="83">
        <v>7</v>
      </c>
      <c r="Q124" s="83"/>
    </row>
    <row r="125" spans="1:17" ht="21.75" customHeight="1">
      <c r="A125" s="23">
        <v>10</v>
      </c>
      <c r="B125" s="24"/>
      <c r="C125" s="15">
        <v>1315031</v>
      </c>
      <c r="D125" s="82" t="s">
        <v>88</v>
      </c>
      <c r="E125" s="82"/>
      <c r="F125" s="82"/>
      <c r="G125" s="82"/>
      <c r="H125" s="82"/>
      <c r="I125" s="82"/>
      <c r="J125" s="82"/>
      <c r="K125" s="82"/>
      <c r="L125" s="25" t="s">
        <v>89</v>
      </c>
      <c r="M125" s="61" t="s">
        <v>74</v>
      </c>
      <c r="N125" s="61"/>
      <c r="O125" s="61"/>
      <c r="P125" s="100"/>
      <c r="Q125" s="100"/>
    </row>
    <row r="126" spans="1:17" ht="21.75" customHeight="1">
      <c r="A126" s="23">
        <v>11</v>
      </c>
      <c r="B126" s="24"/>
      <c r="C126" s="15">
        <v>1315031</v>
      </c>
      <c r="D126" s="82" t="s">
        <v>90</v>
      </c>
      <c r="E126" s="82"/>
      <c r="F126" s="82"/>
      <c r="G126" s="82"/>
      <c r="H126" s="82"/>
      <c r="I126" s="82"/>
      <c r="J126" s="82"/>
      <c r="K126" s="82"/>
      <c r="L126" s="25" t="s">
        <v>89</v>
      </c>
      <c r="M126" s="61" t="s">
        <v>74</v>
      </c>
      <c r="N126" s="61"/>
      <c r="O126" s="61"/>
      <c r="P126" s="83">
        <v>156</v>
      </c>
      <c r="Q126" s="83"/>
    </row>
    <row r="127" spans="1:17" ht="21.75" customHeight="1">
      <c r="A127" s="23">
        <v>12</v>
      </c>
      <c r="B127" s="24"/>
      <c r="C127" s="15">
        <v>1315031</v>
      </c>
      <c r="D127" s="82" t="s">
        <v>91</v>
      </c>
      <c r="E127" s="82"/>
      <c r="F127" s="82"/>
      <c r="G127" s="82"/>
      <c r="H127" s="82"/>
      <c r="I127" s="82"/>
      <c r="J127" s="82"/>
      <c r="K127" s="82"/>
      <c r="L127" s="25" t="s">
        <v>89</v>
      </c>
      <c r="M127" s="61" t="s">
        <v>74</v>
      </c>
      <c r="N127" s="61"/>
      <c r="O127" s="61"/>
      <c r="P127" s="100"/>
      <c r="Q127" s="100"/>
    </row>
    <row r="128" spans="1:17" ht="11.25" customHeight="1">
      <c r="A128" s="109">
        <v>2</v>
      </c>
      <c r="B128" s="109"/>
      <c r="C128" s="13">
        <v>1315031</v>
      </c>
      <c r="D128" s="118" t="s">
        <v>160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1:17" ht="11.25" customHeight="1">
      <c r="A129" s="57" t="s">
        <v>54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ht="11.25" customHeight="1">
      <c r="A130" s="23">
        <v>1</v>
      </c>
      <c r="B130" s="24"/>
      <c r="C130" s="15">
        <v>1315031</v>
      </c>
      <c r="D130" s="82" t="s">
        <v>92</v>
      </c>
      <c r="E130" s="82"/>
      <c r="F130" s="82"/>
      <c r="G130" s="82"/>
      <c r="H130" s="82"/>
      <c r="I130" s="82"/>
      <c r="J130" s="82"/>
      <c r="K130" s="82"/>
      <c r="L130" s="25" t="s">
        <v>58</v>
      </c>
      <c r="M130" s="61" t="s">
        <v>56</v>
      </c>
      <c r="N130" s="61"/>
      <c r="O130" s="61"/>
      <c r="P130" s="83">
        <v>1461.941</v>
      </c>
      <c r="Q130" s="83"/>
    </row>
    <row r="131" spans="1:17" ht="11.25" customHeight="1">
      <c r="A131" s="57" t="s">
        <v>67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ht="11.25" customHeight="1">
      <c r="A132" s="23">
        <v>1</v>
      </c>
      <c r="B132" s="24"/>
      <c r="C132" s="15">
        <v>1315031</v>
      </c>
      <c r="D132" s="82" t="s">
        <v>93</v>
      </c>
      <c r="E132" s="82"/>
      <c r="F132" s="82"/>
      <c r="G132" s="82"/>
      <c r="H132" s="82"/>
      <c r="I132" s="82"/>
      <c r="J132" s="82"/>
      <c r="K132" s="82"/>
      <c r="L132" s="25" t="s">
        <v>55</v>
      </c>
      <c r="M132" s="61" t="s">
        <v>56</v>
      </c>
      <c r="N132" s="61"/>
      <c r="O132" s="61"/>
      <c r="P132" s="83">
        <v>7</v>
      </c>
      <c r="Q132" s="83"/>
    </row>
    <row r="133" spans="1:17" ht="11.25" customHeight="1">
      <c r="A133" s="23">
        <v>2</v>
      </c>
      <c r="B133" s="24"/>
      <c r="C133" s="15">
        <v>1315031</v>
      </c>
      <c r="D133" s="82" t="s">
        <v>94</v>
      </c>
      <c r="E133" s="82"/>
      <c r="F133" s="82"/>
      <c r="G133" s="82"/>
      <c r="H133" s="82"/>
      <c r="I133" s="82"/>
      <c r="J133" s="82"/>
      <c r="K133" s="82"/>
      <c r="L133" s="25" t="s">
        <v>95</v>
      </c>
      <c r="M133" s="61" t="s">
        <v>56</v>
      </c>
      <c r="N133" s="61"/>
      <c r="O133" s="61"/>
      <c r="P133" s="83">
        <v>186.6</v>
      </c>
      <c r="Q133" s="83"/>
    </row>
    <row r="134" spans="1:17" ht="11.25" customHeight="1">
      <c r="A134" s="57" t="s">
        <v>72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ht="11.25" customHeight="1">
      <c r="A135" s="23">
        <v>1</v>
      </c>
      <c r="B135" s="24"/>
      <c r="C135" s="15">
        <v>1315031</v>
      </c>
      <c r="D135" s="82" t="s">
        <v>96</v>
      </c>
      <c r="E135" s="82"/>
      <c r="F135" s="82"/>
      <c r="G135" s="82"/>
      <c r="H135" s="82"/>
      <c r="I135" s="82"/>
      <c r="J135" s="82"/>
      <c r="K135" s="82"/>
      <c r="L135" s="25" t="s">
        <v>58</v>
      </c>
      <c r="M135" s="61" t="s">
        <v>74</v>
      </c>
      <c r="N135" s="61"/>
      <c r="O135" s="61"/>
      <c r="P135" s="83">
        <v>208.849</v>
      </c>
      <c r="Q135" s="83"/>
    </row>
    <row r="136" spans="1:17" ht="11.25" customHeight="1">
      <c r="A136" s="23">
        <v>2</v>
      </c>
      <c r="B136" s="24"/>
      <c r="C136" s="15">
        <v>1315031</v>
      </c>
      <c r="D136" s="82" t="s">
        <v>97</v>
      </c>
      <c r="E136" s="82"/>
      <c r="F136" s="82"/>
      <c r="G136" s="82"/>
      <c r="H136" s="82"/>
      <c r="I136" s="82"/>
      <c r="J136" s="82"/>
      <c r="K136" s="82"/>
      <c r="L136" s="25" t="s">
        <v>58</v>
      </c>
      <c r="M136" s="61" t="s">
        <v>74</v>
      </c>
      <c r="N136" s="61"/>
      <c r="O136" s="61"/>
      <c r="P136" s="83">
        <v>7.835</v>
      </c>
      <c r="Q136" s="83"/>
    </row>
    <row r="137" spans="1:17" ht="11.25" customHeight="1">
      <c r="A137" s="57" t="s">
        <v>85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ht="21.75" customHeight="1">
      <c r="A138" s="23">
        <v>1</v>
      </c>
      <c r="B138" s="24"/>
      <c r="C138" s="15">
        <v>1315031</v>
      </c>
      <c r="D138" s="82" t="s">
        <v>98</v>
      </c>
      <c r="E138" s="82"/>
      <c r="F138" s="82"/>
      <c r="G138" s="82"/>
      <c r="H138" s="82"/>
      <c r="I138" s="82"/>
      <c r="J138" s="82"/>
      <c r="K138" s="82"/>
      <c r="L138" s="25" t="s">
        <v>58</v>
      </c>
      <c r="M138" s="61" t="s">
        <v>74</v>
      </c>
      <c r="N138" s="61"/>
      <c r="O138" s="61"/>
      <c r="P138" s="83">
        <v>0.6</v>
      </c>
      <c r="Q138" s="83"/>
    </row>
    <row r="139" spans="1:17" s="31" customFormat="1" ht="19.5" customHeight="1">
      <c r="A139" s="32"/>
      <c r="B139" s="49">
        <v>3</v>
      </c>
      <c r="C139" s="33">
        <v>1315031</v>
      </c>
      <c r="D139" s="92" t="s">
        <v>41</v>
      </c>
      <c r="E139" s="93"/>
      <c r="F139" s="93"/>
      <c r="G139" s="93"/>
      <c r="H139" s="93"/>
      <c r="I139" s="93"/>
      <c r="J139" s="93"/>
      <c r="K139" s="93"/>
      <c r="L139" s="34"/>
      <c r="M139" s="34"/>
      <c r="N139" s="34"/>
      <c r="O139" s="94"/>
      <c r="P139" s="94"/>
      <c r="Q139" s="35"/>
    </row>
    <row r="140" spans="1:17" ht="11.25" customHeight="1">
      <c r="A140" s="23">
        <v>1</v>
      </c>
      <c r="B140" s="24"/>
      <c r="C140" s="15">
        <v>1315031</v>
      </c>
      <c r="D140" s="77" t="s">
        <v>152</v>
      </c>
      <c r="E140" s="82"/>
      <c r="F140" s="82"/>
      <c r="G140" s="82"/>
      <c r="H140" s="82"/>
      <c r="I140" s="82"/>
      <c r="J140" s="82"/>
      <c r="K140" s="82"/>
      <c r="L140" s="36" t="s">
        <v>153</v>
      </c>
      <c r="M140" s="61" t="s">
        <v>56</v>
      </c>
      <c r="N140" s="61"/>
      <c r="O140" s="61"/>
      <c r="P140" s="83">
        <v>1165</v>
      </c>
      <c r="Q140" s="83"/>
    </row>
    <row r="141" spans="1:17" ht="11.25" customHeight="1">
      <c r="A141" s="57" t="s">
        <v>67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ht="11.25" customHeight="1">
      <c r="A142" s="46">
        <v>1</v>
      </c>
      <c r="B142" s="24"/>
      <c r="C142" s="15">
        <v>1315031</v>
      </c>
      <c r="D142" s="77" t="s">
        <v>154</v>
      </c>
      <c r="E142" s="78"/>
      <c r="F142" s="78"/>
      <c r="G142" s="78"/>
      <c r="H142" s="78"/>
      <c r="I142" s="78"/>
      <c r="J142" s="78"/>
      <c r="K142" s="79"/>
      <c r="L142" s="36" t="s">
        <v>55</v>
      </c>
      <c r="M142" s="61" t="s">
        <v>56</v>
      </c>
      <c r="N142" s="61"/>
      <c r="O142" s="61"/>
      <c r="P142" s="80">
        <v>61</v>
      </c>
      <c r="Q142" s="81"/>
    </row>
    <row r="143" spans="1:17" ht="11.25" customHeight="1">
      <c r="A143" s="57" t="s">
        <v>72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ht="11.25" customHeight="1">
      <c r="A144" s="38">
        <v>1</v>
      </c>
      <c r="B144" s="39"/>
      <c r="C144" s="44">
        <v>1315031</v>
      </c>
      <c r="D144" s="58" t="s">
        <v>155</v>
      </c>
      <c r="E144" s="59"/>
      <c r="F144" s="59"/>
      <c r="G144" s="59"/>
      <c r="H144" s="59"/>
      <c r="I144" s="59"/>
      <c r="J144" s="59"/>
      <c r="K144" s="60"/>
      <c r="L144" s="42" t="s">
        <v>153</v>
      </c>
      <c r="M144" s="61" t="s">
        <v>74</v>
      </c>
      <c r="N144" s="61"/>
      <c r="O144" s="61"/>
      <c r="P144" s="64">
        <v>19.098</v>
      </c>
      <c r="Q144" s="65"/>
    </row>
    <row r="145" spans="1:17" ht="13.5" customHeight="1">
      <c r="A145" s="57" t="s">
        <v>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ht="22.5" customHeight="1">
      <c r="A146" s="40">
        <v>1</v>
      </c>
      <c r="B146" s="43"/>
      <c r="C146" s="44">
        <v>1315031</v>
      </c>
      <c r="D146" s="69" t="s">
        <v>128</v>
      </c>
      <c r="E146" s="70"/>
      <c r="F146" s="70"/>
      <c r="G146" s="70"/>
      <c r="H146" s="70"/>
      <c r="I146" s="70"/>
      <c r="J146" s="70"/>
      <c r="K146" s="71"/>
      <c r="L146" s="36" t="s">
        <v>153</v>
      </c>
      <c r="M146" s="61" t="s">
        <v>74</v>
      </c>
      <c r="N146" s="61"/>
      <c r="O146" s="61"/>
      <c r="P146" s="72"/>
      <c r="Q146" s="72"/>
    </row>
    <row r="147" spans="1:17" ht="20.25" customHeight="1">
      <c r="A147" s="40"/>
      <c r="B147" s="47">
        <v>4</v>
      </c>
      <c r="C147" s="48">
        <v>1315031</v>
      </c>
      <c r="D147" s="73" t="s">
        <v>156</v>
      </c>
      <c r="E147" s="74"/>
      <c r="F147" s="74"/>
      <c r="G147" s="74"/>
      <c r="H147" s="74"/>
      <c r="I147" s="74"/>
      <c r="J147" s="74"/>
      <c r="K147" s="75"/>
      <c r="L147" s="37"/>
      <c r="M147" s="76"/>
      <c r="N147" s="76"/>
      <c r="O147" s="76"/>
      <c r="P147" s="72"/>
      <c r="Q147" s="72"/>
    </row>
    <row r="148" spans="1:17" ht="12.75" customHeight="1">
      <c r="A148" s="57" t="s">
        <v>54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ht="14.25" customHeight="1">
      <c r="A149" s="40">
        <v>1</v>
      </c>
      <c r="B149" s="43"/>
      <c r="C149" s="44">
        <v>1315031</v>
      </c>
      <c r="D149" s="66" t="s">
        <v>157</v>
      </c>
      <c r="E149" s="66"/>
      <c r="F149" s="66"/>
      <c r="G149" s="66"/>
      <c r="H149" s="66"/>
      <c r="I149" s="66"/>
      <c r="J149" s="66"/>
      <c r="K149" s="66"/>
      <c r="L149" s="36" t="s">
        <v>153</v>
      </c>
      <c r="M149" s="61" t="s">
        <v>56</v>
      </c>
      <c r="N149" s="61"/>
      <c r="O149" s="61"/>
      <c r="P149" s="67">
        <v>7777.802</v>
      </c>
      <c r="Q149" s="67"/>
    </row>
    <row r="150" spans="1:17" ht="14.25" customHeight="1">
      <c r="A150" s="40">
        <v>2</v>
      </c>
      <c r="B150" s="43"/>
      <c r="C150" s="44">
        <v>1315031</v>
      </c>
      <c r="D150" s="66" t="s">
        <v>158</v>
      </c>
      <c r="E150" s="66"/>
      <c r="F150" s="66"/>
      <c r="G150" s="66"/>
      <c r="H150" s="66"/>
      <c r="I150" s="66"/>
      <c r="J150" s="66"/>
      <c r="K150" s="66"/>
      <c r="L150" s="36" t="s">
        <v>55</v>
      </c>
      <c r="M150" s="61" t="s">
        <v>56</v>
      </c>
      <c r="N150" s="61"/>
      <c r="O150" s="61"/>
      <c r="P150" s="68">
        <v>16</v>
      </c>
      <c r="Q150" s="68"/>
    </row>
    <row r="151" spans="1:17" ht="11.25" customHeight="1">
      <c r="A151" s="57" t="s">
        <v>67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ht="15.75" customHeight="1">
      <c r="A152" s="41">
        <v>1</v>
      </c>
      <c r="B152" s="43"/>
      <c r="C152" s="44">
        <v>1315031</v>
      </c>
      <c r="D152" s="58" t="s">
        <v>131</v>
      </c>
      <c r="E152" s="59"/>
      <c r="F152" s="59"/>
      <c r="G152" s="59"/>
      <c r="H152" s="59"/>
      <c r="I152" s="59"/>
      <c r="J152" s="59"/>
      <c r="K152" s="60"/>
      <c r="L152" s="42" t="s">
        <v>55</v>
      </c>
      <c r="M152" s="61" t="s">
        <v>56</v>
      </c>
      <c r="N152" s="61"/>
      <c r="O152" s="61"/>
      <c r="P152" s="62">
        <v>7</v>
      </c>
      <c r="Q152" s="63"/>
    </row>
    <row r="153" spans="1:17" ht="11.25" customHeight="1">
      <c r="A153" s="57" t="s">
        <v>72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ht="15" customHeight="1">
      <c r="A154" s="41">
        <v>1</v>
      </c>
      <c r="B154" s="43"/>
      <c r="C154" s="44">
        <v>1315031</v>
      </c>
      <c r="D154" s="58" t="s">
        <v>132</v>
      </c>
      <c r="E154" s="59"/>
      <c r="F154" s="59"/>
      <c r="G154" s="59"/>
      <c r="H154" s="59"/>
      <c r="I154" s="59"/>
      <c r="J154" s="59"/>
      <c r="K154" s="60"/>
      <c r="L154" s="36" t="s">
        <v>153</v>
      </c>
      <c r="M154" s="61" t="s">
        <v>74</v>
      </c>
      <c r="N154" s="61"/>
      <c r="O154" s="61"/>
      <c r="P154" s="64">
        <v>1111.115</v>
      </c>
      <c r="Q154" s="65"/>
    </row>
    <row r="155" spans="1:17" ht="13.5" customHeight="1">
      <c r="A155" s="57" t="s">
        <v>85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ht="13.5" customHeight="1">
      <c r="A156" s="38">
        <v>1</v>
      </c>
      <c r="B156" s="39"/>
      <c r="C156" s="44">
        <v>1315031</v>
      </c>
      <c r="D156" s="58" t="s">
        <v>133</v>
      </c>
      <c r="E156" s="59"/>
      <c r="F156" s="59"/>
      <c r="G156" s="59"/>
      <c r="H156" s="59"/>
      <c r="I156" s="59"/>
      <c r="J156" s="59"/>
      <c r="K156" s="60"/>
      <c r="L156" s="45" t="s">
        <v>89</v>
      </c>
      <c r="M156" s="61" t="s">
        <v>74</v>
      </c>
      <c r="N156" s="61"/>
      <c r="O156" s="61"/>
      <c r="P156" s="64">
        <v>43.75</v>
      </c>
      <c r="Q156" s="65"/>
    </row>
    <row r="157" spans="1:17" ht="21.75" customHeight="1">
      <c r="A157" s="113"/>
      <c r="B157" s="114"/>
      <c r="C157" s="13">
        <v>1315032</v>
      </c>
      <c r="D157" s="115" t="s">
        <v>48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7"/>
    </row>
    <row r="158" spans="1:17" ht="11.25" customHeight="1">
      <c r="A158" s="57" t="s">
        <v>54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ht="21.75" customHeight="1">
      <c r="A159" s="23">
        <v>1</v>
      </c>
      <c r="B159" s="24"/>
      <c r="C159" s="15">
        <v>1315032</v>
      </c>
      <c r="D159" s="82" t="s">
        <v>99</v>
      </c>
      <c r="E159" s="82"/>
      <c r="F159" s="82"/>
      <c r="G159" s="82"/>
      <c r="H159" s="82"/>
      <c r="I159" s="82"/>
      <c r="J159" s="82"/>
      <c r="K159" s="82"/>
      <c r="L159" s="25" t="s">
        <v>55</v>
      </c>
      <c r="M159" s="61" t="s">
        <v>56</v>
      </c>
      <c r="N159" s="61"/>
      <c r="O159" s="61"/>
      <c r="P159" s="83">
        <v>2</v>
      </c>
      <c r="Q159" s="83"/>
    </row>
    <row r="160" spans="1:17" ht="21.75" customHeight="1">
      <c r="A160" s="23">
        <v>2</v>
      </c>
      <c r="B160" s="24"/>
      <c r="C160" s="15">
        <v>1315032</v>
      </c>
      <c r="D160" s="82" t="s">
        <v>100</v>
      </c>
      <c r="E160" s="82"/>
      <c r="F160" s="82"/>
      <c r="G160" s="82"/>
      <c r="H160" s="82"/>
      <c r="I160" s="82"/>
      <c r="J160" s="82"/>
      <c r="K160" s="82"/>
      <c r="L160" s="25" t="s">
        <v>58</v>
      </c>
      <c r="M160" s="61" t="s">
        <v>56</v>
      </c>
      <c r="N160" s="61"/>
      <c r="O160" s="61"/>
      <c r="P160" s="83">
        <v>2736.512</v>
      </c>
      <c r="Q160" s="83"/>
    </row>
    <row r="161" spans="1:17" ht="11.25" customHeight="1">
      <c r="A161" s="23">
        <v>3</v>
      </c>
      <c r="B161" s="24"/>
      <c r="C161" s="15">
        <v>1315032</v>
      </c>
      <c r="D161" s="82" t="s">
        <v>101</v>
      </c>
      <c r="E161" s="82"/>
      <c r="F161" s="82"/>
      <c r="G161" s="82"/>
      <c r="H161" s="82"/>
      <c r="I161" s="82"/>
      <c r="J161" s="82"/>
      <c r="K161" s="82"/>
      <c r="L161" s="25" t="s">
        <v>102</v>
      </c>
      <c r="M161" s="61" t="s">
        <v>56</v>
      </c>
      <c r="N161" s="61"/>
      <c r="O161" s="61"/>
      <c r="P161" s="100"/>
      <c r="Q161" s="100"/>
    </row>
    <row r="162" spans="1:17" ht="21.75" customHeight="1">
      <c r="A162" s="23">
        <v>4</v>
      </c>
      <c r="B162" s="24"/>
      <c r="C162" s="15">
        <v>1315032</v>
      </c>
      <c r="D162" s="82" t="s">
        <v>103</v>
      </c>
      <c r="E162" s="82"/>
      <c r="F162" s="82"/>
      <c r="G162" s="82"/>
      <c r="H162" s="82"/>
      <c r="I162" s="82"/>
      <c r="J162" s="82"/>
      <c r="K162" s="82"/>
      <c r="L162" s="25" t="s">
        <v>58</v>
      </c>
      <c r="M162" s="61" t="s">
        <v>56</v>
      </c>
      <c r="N162" s="61"/>
      <c r="O162" s="61"/>
      <c r="P162" s="83">
        <v>1805.279</v>
      </c>
      <c r="Q162" s="83"/>
    </row>
    <row r="163" spans="1:17" ht="32.25" customHeight="1">
      <c r="A163" s="23">
        <v>5</v>
      </c>
      <c r="B163" s="24"/>
      <c r="C163" s="15">
        <v>1315032</v>
      </c>
      <c r="D163" s="82" t="s">
        <v>104</v>
      </c>
      <c r="E163" s="82"/>
      <c r="F163" s="82"/>
      <c r="G163" s="82"/>
      <c r="H163" s="82"/>
      <c r="I163" s="82"/>
      <c r="J163" s="82"/>
      <c r="K163" s="82"/>
      <c r="L163" s="25" t="s">
        <v>61</v>
      </c>
      <c r="M163" s="61" t="s">
        <v>62</v>
      </c>
      <c r="N163" s="61"/>
      <c r="O163" s="61"/>
      <c r="P163" s="83">
        <v>39.75</v>
      </c>
      <c r="Q163" s="83"/>
    </row>
    <row r="164" spans="1:17" ht="11.25" customHeight="1">
      <c r="A164" s="23">
        <v>6</v>
      </c>
      <c r="B164" s="24"/>
      <c r="C164" s="15">
        <v>1315032</v>
      </c>
      <c r="D164" s="82" t="s">
        <v>105</v>
      </c>
      <c r="E164" s="82"/>
      <c r="F164" s="82"/>
      <c r="G164" s="82"/>
      <c r="H164" s="82"/>
      <c r="I164" s="82"/>
      <c r="J164" s="82"/>
      <c r="K164" s="82"/>
      <c r="L164" s="25" t="s">
        <v>61</v>
      </c>
      <c r="M164" s="61" t="s">
        <v>62</v>
      </c>
      <c r="N164" s="61"/>
      <c r="O164" s="61"/>
      <c r="P164" s="83">
        <v>31.75</v>
      </c>
      <c r="Q164" s="83"/>
    </row>
    <row r="165" spans="1:17" ht="11.25" customHeight="1">
      <c r="A165" s="57" t="s">
        <v>67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ht="21.75" customHeight="1">
      <c r="A166" s="23">
        <v>1</v>
      </c>
      <c r="B166" s="24"/>
      <c r="C166" s="15">
        <v>1315032</v>
      </c>
      <c r="D166" s="77" t="s">
        <v>189</v>
      </c>
      <c r="E166" s="82"/>
      <c r="F166" s="82"/>
      <c r="G166" s="82"/>
      <c r="H166" s="82"/>
      <c r="I166" s="82"/>
      <c r="J166" s="82"/>
      <c r="K166" s="82"/>
      <c r="L166" s="25" t="s">
        <v>68</v>
      </c>
      <c r="M166" s="61" t="s">
        <v>56</v>
      </c>
      <c r="N166" s="61"/>
      <c r="O166" s="61"/>
      <c r="P166" s="83">
        <v>752</v>
      </c>
      <c r="Q166" s="83"/>
    </row>
    <row r="167" spans="1:17" ht="32.25" customHeight="1">
      <c r="A167" s="23">
        <v>2</v>
      </c>
      <c r="B167" s="24"/>
      <c r="C167" s="15">
        <v>1315032</v>
      </c>
      <c r="D167" s="77" t="s">
        <v>190</v>
      </c>
      <c r="E167" s="82"/>
      <c r="F167" s="82"/>
      <c r="G167" s="82"/>
      <c r="H167" s="82"/>
      <c r="I167" s="82"/>
      <c r="J167" s="82"/>
      <c r="K167" s="82"/>
      <c r="L167" s="25" t="s">
        <v>68</v>
      </c>
      <c r="M167" s="61" t="s">
        <v>56</v>
      </c>
      <c r="N167" s="61"/>
      <c r="O167" s="61"/>
      <c r="P167" s="83">
        <v>752</v>
      </c>
      <c r="Q167" s="83"/>
    </row>
    <row r="168" spans="1:17" ht="11.25" customHeight="1">
      <c r="A168" s="57" t="s">
        <v>72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ht="32.25" customHeight="1">
      <c r="A169" s="23">
        <v>1</v>
      </c>
      <c r="B169" s="24"/>
      <c r="C169" s="15">
        <v>1315032</v>
      </c>
      <c r="D169" s="77" t="s">
        <v>191</v>
      </c>
      <c r="E169" s="82"/>
      <c r="F169" s="82"/>
      <c r="G169" s="82"/>
      <c r="H169" s="82"/>
      <c r="I169" s="82"/>
      <c r="J169" s="82"/>
      <c r="K169" s="82"/>
      <c r="L169" s="25" t="s">
        <v>73</v>
      </c>
      <c r="M169" s="61" t="s">
        <v>74</v>
      </c>
      <c r="N169" s="61"/>
      <c r="O169" s="61"/>
      <c r="P169" s="83">
        <v>1368256</v>
      </c>
      <c r="Q169" s="83"/>
    </row>
    <row r="170" spans="1:17" ht="32.25" customHeight="1">
      <c r="A170" s="23">
        <v>2</v>
      </c>
      <c r="B170" s="24"/>
      <c r="C170" s="15">
        <v>1315032</v>
      </c>
      <c r="D170" s="77" t="s">
        <v>192</v>
      </c>
      <c r="E170" s="82"/>
      <c r="F170" s="82"/>
      <c r="G170" s="82"/>
      <c r="H170" s="82"/>
      <c r="I170" s="82"/>
      <c r="J170" s="82"/>
      <c r="K170" s="82"/>
      <c r="L170" s="25" t="s">
        <v>73</v>
      </c>
      <c r="M170" s="61" t="s">
        <v>74</v>
      </c>
      <c r="N170" s="61"/>
      <c r="O170" s="61"/>
      <c r="P170" s="83">
        <v>3784.65</v>
      </c>
      <c r="Q170" s="83"/>
    </row>
    <row r="171" spans="1:17" ht="11.25" customHeight="1">
      <c r="A171" s="57" t="s">
        <v>85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ht="21.75" customHeight="1">
      <c r="A172" s="23">
        <v>1</v>
      </c>
      <c r="B172" s="24"/>
      <c r="C172" s="15">
        <v>1315032</v>
      </c>
      <c r="D172" s="77" t="s">
        <v>193</v>
      </c>
      <c r="E172" s="82"/>
      <c r="F172" s="82"/>
      <c r="G172" s="82"/>
      <c r="H172" s="82"/>
      <c r="I172" s="82"/>
      <c r="J172" s="82"/>
      <c r="K172" s="82"/>
      <c r="L172" s="25" t="s">
        <v>68</v>
      </c>
      <c r="M172" s="61" t="s">
        <v>74</v>
      </c>
      <c r="N172" s="61"/>
      <c r="O172" s="61"/>
      <c r="P172" s="83">
        <v>2</v>
      </c>
      <c r="Q172" s="83"/>
    </row>
    <row r="173" spans="1:17" ht="32.25" customHeight="1">
      <c r="A173" s="23">
        <v>2</v>
      </c>
      <c r="B173" s="24"/>
      <c r="C173" s="15">
        <v>1315032</v>
      </c>
      <c r="D173" s="82" t="s">
        <v>106</v>
      </c>
      <c r="E173" s="82"/>
      <c r="F173" s="82"/>
      <c r="G173" s="82"/>
      <c r="H173" s="82"/>
      <c r="I173" s="82"/>
      <c r="J173" s="82"/>
      <c r="K173" s="82"/>
      <c r="L173" s="25" t="s">
        <v>68</v>
      </c>
      <c r="M173" s="61" t="s">
        <v>74</v>
      </c>
      <c r="N173" s="61"/>
      <c r="O173" s="61"/>
      <c r="P173" s="83">
        <v>15</v>
      </c>
      <c r="Q173" s="83"/>
    </row>
    <row r="174" spans="1:17" ht="32.25" customHeight="1">
      <c r="A174" s="23">
        <v>3</v>
      </c>
      <c r="B174" s="24"/>
      <c r="C174" s="15">
        <v>1315032</v>
      </c>
      <c r="D174" s="77" t="s">
        <v>194</v>
      </c>
      <c r="E174" s="82"/>
      <c r="F174" s="82"/>
      <c r="G174" s="82"/>
      <c r="H174" s="82"/>
      <c r="I174" s="82"/>
      <c r="J174" s="82"/>
      <c r="K174" s="82"/>
      <c r="L174" s="25" t="s">
        <v>68</v>
      </c>
      <c r="M174" s="61" t="s">
        <v>74</v>
      </c>
      <c r="N174" s="61"/>
      <c r="O174" s="61"/>
      <c r="P174" s="83">
        <v>752</v>
      </c>
      <c r="Q174" s="83"/>
    </row>
    <row r="175" spans="1:17" ht="21.75" customHeight="1">
      <c r="A175" s="23">
        <v>4</v>
      </c>
      <c r="B175" s="24"/>
      <c r="C175" s="15">
        <v>1315032</v>
      </c>
      <c r="D175" s="77" t="s">
        <v>195</v>
      </c>
      <c r="E175" s="82"/>
      <c r="F175" s="82"/>
      <c r="G175" s="82"/>
      <c r="H175" s="82"/>
      <c r="I175" s="82"/>
      <c r="J175" s="82"/>
      <c r="K175" s="82"/>
      <c r="L175" s="25" t="s">
        <v>89</v>
      </c>
      <c r="M175" s="61" t="s">
        <v>74</v>
      </c>
      <c r="N175" s="61"/>
      <c r="O175" s="61"/>
      <c r="P175" s="100">
        <v>0</v>
      </c>
      <c r="Q175" s="100"/>
    </row>
    <row r="176" spans="1:17" ht="17.25" customHeight="1">
      <c r="A176" s="111"/>
      <c r="B176" s="111"/>
      <c r="C176" s="22"/>
      <c r="D176" s="112" t="s">
        <v>38</v>
      </c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1:17" ht="11.25" customHeight="1">
      <c r="A177" s="109">
        <v>1</v>
      </c>
      <c r="B177" s="109"/>
      <c r="C177" s="13">
        <v>1315033</v>
      </c>
      <c r="D177" s="110" t="s">
        <v>39</v>
      </c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1:17" ht="11.25" customHeight="1">
      <c r="A178" s="57" t="s">
        <v>54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ht="11.25" customHeight="1">
      <c r="A179" s="23">
        <v>1</v>
      </c>
      <c r="B179" s="24"/>
      <c r="C179" s="15">
        <v>1315033</v>
      </c>
      <c r="D179" s="82" t="s">
        <v>107</v>
      </c>
      <c r="E179" s="82"/>
      <c r="F179" s="82"/>
      <c r="G179" s="82"/>
      <c r="H179" s="82"/>
      <c r="I179" s="82"/>
      <c r="J179" s="82"/>
      <c r="K179" s="82"/>
      <c r="L179" s="25" t="s">
        <v>55</v>
      </c>
      <c r="M179" s="61" t="s">
        <v>56</v>
      </c>
      <c r="N179" s="61"/>
      <c r="O179" s="61"/>
      <c r="P179" s="83">
        <v>1</v>
      </c>
      <c r="Q179" s="83"/>
    </row>
    <row r="180" spans="1:17" ht="11.25" customHeight="1">
      <c r="A180" s="23">
        <v>2</v>
      </c>
      <c r="B180" s="24"/>
      <c r="C180" s="15">
        <v>1315033</v>
      </c>
      <c r="D180" s="82" t="s">
        <v>108</v>
      </c>
      <c r="E180" s="82"/>
      <c r="F180" s="82"/>
      <c r="G180" s="82"/>
      <c r="H180" s="82"/>
      <c r="I180" s="82"/>
      <c r="J180" s="82"/>
      <c r="K180" s="82"/>
      <c r="L180" s="25" t="s">
        <v>61</v>
      </c>
      <c r="M180" s="61" t="s">
        <v>62</v>
      </c>
      <c r="N180" s="61"/>
      <c r="O180" s="61"/>
      <c r="P180" s="83">
        <v>59</v>
      </c>
      <c r="Q180" s="83"/>
    </row>
    <row r="181" spans="1:17" ht="11.25" customHeight="1">
      <c r="A181" s="23">
        <v>3</v>
      </c>
      <c r="B181" s="24"/>
      <c r="C181" s="15">
        <v>1315033</v>
      </c>
      <c r="D181" s="82" t="s">
        <v>109</v>
      </c>
      <c r="E181" s="82"/>
      <c r="F181" s="82"/>
      <c r="G181" s="82"/>
      <c r="H181" s="82"/>
      <c r="I181" s="82"/>
      <c r="J181" s="82"/>
      <c r="K181" s="82"/>
      <c r="L181" s="25" t="s">
        <v>68</v>
      </c>
      <c r="M181" s="61" t="s">
        <v>56</v>
      </c>
      <c r="N181" s="61"/>
      <c r="O181" s="61"/>
      <c r="P181" s="83">
        <v>128</v>
      </c>
      <c r="Q181" s="83"/>
    </row>
    <row r="182" spans="1:17" ht="11.25" customHeight="1">
      <c r="A182" s="23">
        <v>4</v>
      </c>
      <c r="B182" s="24"/>
      <c r="C182" s="15">
        <v>1315033</v>
      </c>
      <c r="D182" s="77" t="s">
        <v>162</v>
      </c>
      <c r="E182" s="167"/>
      <c r="F182" s="167"/>
      <c r="G182" s="167"/>
      <c r="H182" s="167"/>
      <c r="I182" s="167"/>
      <c r="J182" s="167"/>
      <c r="K182" s="168"/>
      <c r="L182" s="36" t="s">
        <v>55</v>
      </c>
      <c r="M182" s="61" t="s">
        <v>56</v>
      </c>
      <c r="N182" s="61"/>
      <c r="O182" s="61"/>
      <c r="P182" s="80">
        <v>69</v>
      </c>
      <c r="Q182" s="81"/>
    </row>
    <row r="183" spans="1:17" ht="11.25" customHeight="1">
      <c r="A183" s="23">
        <v>5</v>
      </c>
      <c r="B183" s="24"/>
      <c r="C183" s="15">
        <v>1315033</v>
      </c>
      <c r="D183" s="82" t="s">
        <v>110</v>
      </c>
      <c r="E183" s="82"/>
      <c r="F183" s="82"/>
      <c r="G183" s="82"/>
      <c r="H183" s="82"/>
      <c r="I183" s="82"/>
      <c r="J183" s="82"/>
      <c r="K183" s="82"/>
      <c r="L183" s="25" t="s">
        <v>55</v>
      </c>
      <c r="M183" s="61" t="s">
        <v>56</v>
      </c>
      <c r="N183" s="61"/>
      <c r="O183" s="61"/>
      <c r="P183" s="83">
        <v>58</v>
      </c>
      <c r="Q183" s="83"/>
    </row>
    <row r="184" spans="1:17" ht="11.25" customHeight="1">
      <c r="A184" s="57" t="s">
        <v>67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ht="11.25" customHeight="1">
      <c r="A185" s="23">
        <v>1</v>
      </c>
      <c r="B185" s="24"/>
      <c r="C185" s="15">
        <v>1315033</v>
      </c>
      <c r="D185" s="82" t="s">
        <v>111</v>
      </c>
      <c r="E185" s="82"/>
      <c r="F185" s="82"/>
      <c r="G185" s="82"/>
      <c r="H185" s="82"/>
      <c r="I185" s="82"/>
      <c r="J185" s="82"/>
      <c r="K185" s="82"/>
      <c r="L185" s="25" t="s">
        <v>55</v>
      </c>
      <c r="M185" s="61" t="s">
        <v>56</v>
      </c>
      <c r="N185" s="61"/>
      <c r="O185" s="61"/>
      <c r="P185" s="83">
        <v>7160</v>
      </c>
      <c r="Q185" s="83"/>
    </row>
    <row r="186" spans="1:17" ht="11.25" customHeight="1">
      <c r="A186" s="23">
        <v>2</v>
      </c>
      <c r="B186" s="24"/>
      <c r="C186" s="15">
        <v>1315033</v>
      </c>
      <c r="D186" s="77" t="s">
        <v>163</v>
      </c>
      <c r="E186" s="82"/>
      <c r="F186" s="82"/>
      <c r="G186" s="82"/>
      <c r="H186" s="82"/>
      <c r="I186" s="82"/>
      <c r="J186" s="82"/>
      <c r="K186" s="82"/>
      <c r="L186" s="36" t="s">
        <v>55</v>
      </c>
      <c r="M186" s="61" t="s">
        <v>56</v>
      </c>
      <c r="N186" s="61"/>
      <c r="O186" s="61"/>
      <c r="P186" s="80">
        <v>2450</v>
      </c>
      <c r="Q186" s="81"/>
    </row>
    <row r="187" spans="1:17" ht="11.25" customHeight="1">
      <c r="A187" s="23">
        <v>3</v>
      </c>
      <c r="B187" s="24"/>
      <c r="C187" s="15">
        <v>1315033</v>
      </c>
      <c r="D187" s="82" t="s">
        <v>112</v>
      </c>
      <c r="E187" s="82"/>
      <c r="F187" s="82"/>
      <c r="G187" s="82"/>
      <c r="H187" s="82"/>
      <c r="I187" s="82"/>
      <c r="J187" s="82"/>
      <c r="K187" s="82"/>
      <c r="L187" s="25" t="s">
        <v>55</v>
      </c>
      <c r="M187" s="61" t="s">
        <v>56</v>
      </c>
      <c r="N187" s="61"/>
      <c r="O187" s="61"/>
      <c r="P187" s="83">
        <v>24016</v>
      </c>
      <c r="Q187" s="83"/>
    </row>
    <row r="188" spans="1:17" ht="11.25" customHeight="1">
      <c r="A188" s="57" t="s">
        <v>72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ht="11.25" customHeight="1">
      <c r="A189" s="23">
        <v>1</v>
      </c>
      <c r="B189" s="24"/>
      <c r="C189" s="15">
        <v>1315033</v>
      </c>
      <c r="D189" s="82" t="s">
        <v>113</v>
      </c>
      <c r="E189" s="82"/>
      <c r="F189" s="82"/>
      <c r="G189" s="82"/>
      <c r="H189" s="82"/>
      <c r="I189" s="82"/>
      <c r="J189" s="82"/>
      <c r="K189" s="82"/>
      <c r="L189" s="25" t="s">
        <v>73</v>
      </c>
      <c r="M189" s="61" t="s">
        <v>74</v>
      </c>
      <c r="N189" s="61"/>
      <c r="O189" s="61"/>
      <c r="P189" s="83">
        <v>82.55</v>
      </c>
      <c r="Q189" s="83"/>
    </row>
    <row r="190" spans="1:17" ht="11.25" customHeight="1">
      <c r="A190" s="23">
        <v>2</v>
      </c>
      <c r="B190" s="24"/>
      <c r="C190" s="15">
        <v>1315033</v>
      </c>
      <c r="D190" s="77" t="s">
        <v>196</v>
      </c>
      <c r="E190" s="167"/>
      <c r="F190" s="167"/>
      <c r="G190" s="167"/>
      <c r="H190" s="167"/>
      <c r="I190" s="167"/>
      <c r="J190" s="167"/>
      <c r="K190" s="168"/>
      <c r="L190" s="36" t="s">
        <v>164</v>
      </c>
      <c r="M190" s="61" t="s">
        <v>74</v>
      </c>
      <c r="N190" s="61"/>
      <c r="O190" s="61"/>
      <c r="P190" s="80">
        <v>17.142</v>
      </c>
      <c r="Q190" s="81"/>
    </row>
    <row r="191" spans="1:17" ht="11.25" customHeight="1">
      <c r="A191" s="23">
        <v>3</v>
      </c>
      <c r="B191" s="24"/>
      <c r="C191" s="15">
        <v>1315033</v>
      </c>
      <c r="D191" s="82" t="s">
        <v>114</v>
      </c>
      <c r="E191" s="82"/>
      <c r="F191" s="82"/>
      <c r="G191" s="82"/>
      <c r="H191" s="82"/>
      <c r="I191" s="82"/>
      <c r="J191" s="82"/>
      <c r="K191" s="82"/>
      <c r="L191" s="25" t="s">
        <v>73</v>
      </c>
      <c r="M191" s="61" t="s">
        <v>74</v>
      </c>
      <c r="N191" s="61"/>
      <c r="O191" s="61"/>
      <c r="P191" s="83">
        <v>216.04</v>
      </c>
      <c r="Q191" s="83"/>
    </row>
    <row r="192" spans="1:17" ht="11.25" customHeight="1">
      <c r="A192" s="57" t="s">
        <v>85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ht="11.25" customHeight="1">
      <c r="A193" s="23">
        <v>1</v>
      </c>
      <c r="B193" s="24"/>
      <c r="C193" s="15">
        <v>1315033</v>
      </c>
      <c r="D193" s="82" t="s">
        <v>115</v>
      </c>
      <c r="E193" s="82"/>
      <c r="F193" s="82"/>
      <c r="G193" s="82"/>
      <c r="H193" s="82"/>
      <c r="I193" s="82"/>
      <c r="J193" s="82"/>
      <c r="K193" s="82"/>
      <c r="L193" s="25" t="s">
        <v>68</v>
      </c>
      <c r="M193" s="61" t="s">
        <v>74</v>
      </c>
      <c r="N193" s="61"/>
      <c r="O193" s="61"/>
      <c r="P193" s="83">
        <v>1</v>
      </c>
      <c r="Q193" s="83"/>
    </row>
    <row r="194" spans="1:17" ht="11.25" customHeight="1">
      <c r="A194" s="23">
        <v>2</v>
      </c>
      <c r="B194" s="24"/>
      <c r="C194" s="15">
        <v>1315033</v>
      </c>
      <c r="D194" s="82" t="s">
        <v>116</v>
      </c>
      <c r="E194" s="82"/>
      <c r="F194" s="82"/>
      <c r="G194" s="82"/>
      <c r="H194" s="82"/>
      <c r="I194" s="82"/>
      <c r="J194" s="82"/>
      <c r="K194" s="82"/>
      <c r="L194" s="25" t="s">
        <v>68</v>
      </c>
      <c r="M194" s="61" t="s">
        <v>74</v>
      </c>
      <c r="N194" s="61"/>
      <c r="O194" s="61"/>
      <c r="P194" s="83">
        <v>5</v>
      </c>
      <c r="Q194" s="83"/>
    </row>
    <row r="195" spans="1:17" ht="11.25" customHeight="1">
      <c r="A195" s="23">
        <v>3</v>
      </c>
      <c r="B195" s="24"/>
      <c r="C195" s="15">
        <v>1315033</v>
      </c>
      <c r="D195" s="82" t="s">
        <v>117</v>
      </c>
      <c r="E195" s="82"/>
      <c r="F195" s="82"/>
      <c r="G195" s="82"/>
      <c r="H195" s="82"/>
      <c r="I195" s="82"/>
      <c r="J195" s="82"/>
      <c r="K195" s="82"/>
      <c r="L195" s="25" t="s">
        <v>68</v>
      </c>
      <c r="M195" s="61" t="s">
        <v>74</v>
      </c>
      <c r="N195" s="61"/>
      <c r="O195" s="61"/>
      <c r="P195" s="83">
        <v>1</v>
      </c>
      <c r="Q195" s="83"/>
    </row>
    <row r="196" spans="1:17" ht="11.25" customHeight="1">
      <c r="A196" s="23">
        <v>4</v>
      </c>
      <c r="B196" s="24"/>
      <c r="C196" s="15">
        <v>1315033</v>
      </c>
      <c r="D196" s="82" t="s">
        <v>118</v>
      </c>
      <c r="E196" s="82"/>
      <c r="F196" s="82"/>
      <c r="G196" s="82"/>
      <c r="H196" s="82"/>
      <c r="I196" s="82"/>
      <c r="J196" s="82"/>
      <c r="K196" s="82"/>
      <c r="L196" s="25" t="s">
        <v>68</v>
      </c>
      <c r="M196" s="61" t="s">
        <v>74</v>
      </c>
      <c r="N196" s="61"/>
      <c r="O196" s="61"/>
      <c r="P196" s="83">
        <v>37</v>
      </c>
      <c r="Q196" s="83"/>
    </row>
    <row r="197" spans="1:17" ht="11.25" customHeight="1">
      <c r="A197" s="23">
        <v>5</v>
      </c>
      <c r="B197" s="24"/>
      <c r="C197" s="15">
        <v>1315033</v>
      </c>
      <c r="D197" s="82" t="s">
        <v>119</v>
      </c>
      <c r="E197" s="82"/>
      <c r="F197" s="82"/>
      <c r="G197" s="82"/>
      <c r="H197" s="82"/>
      <c r="I197" s="82"/>
      <c r="J197" s="82"/>
      <c r="K197" s="82"/>
      <c r="L197" s="25" t="s">
        <v>68</v>
      </c>
      <c r="M197" s="61" t="s">
        <v>74</v>
      </c>
      <c r="N197" s="61"/>
      <c r="O197" s="61"/>
      <c r="P197" s="83">
        <v>7</v>
      </c>
      <c r="Q197" s="83"/>
    </row>
    <row r="198" spans="1:17" ht="11.25" customHeight="1">
      <c r="A198" s="109">
        <v>2</v>
      </c>
      <c r="B198" s="109"/>
      <c r="C198" s="13">
        <v>1315033</v>
      </c>
      <c r="D198" s="110" t="s">
        <v>40</v>
      </c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1:17" ht="11.25" customHeight="1">
      <c r="A199" s="57" t="s">
        <v>54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ht="11.25" customHeight="1">
      <c r="A200" s="23">
        <v>1</v>
      </c>
      <c r="B200" s="24"/>
      <c r="C200" s="15">
        <v>1315033</v>
      </c>
      <c r="D200" s="82" t="s">
        <v>120</v>
      </c>
      <c r="E200" s="82"/>
      <c r="F200" s="82"/>
      <c r="G200" s="82"/>
      <c r="H200" s="82"/>
      <c r="I200" s="82"/>
      <c r="J200" s="82"/>
      <c r="K200" s="82"/>
      <c r="L200" s="25" t="s">
        <v>58</v>
      </c>
      <c r="M200" s="61" t="s">
        <v>56</v>
      </c>
      <c r="N200" s="61"/>
      <c r="O200" s="61"/>
      <c r="P200" s="83">
        <v>20</v>
      </c>
      <c r="Q200" s="83"/>
    </row>
    <row r="201" spans="1:17" ht="11.25" customHeight="1">
      <c r="A201" s="57" t="s">
        <v>67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ht="11.25" customHeight="1">
      <c r="A202" s="23">
        <v>1</v>
      </c>
      <c r="B202" s="24"/>
      <c r="C202" s="15">
        <v>1315033</v>
      </c>
      <c r="D202" s="82" t="s">
        <v>121</v>
      </c>
      <c r="E202" s="82"/>
      <c r="F202" s="82"/>
      <c r="G202" s="82"/>
      <c r="H202" s="82"/>
      <c r="I202" s="82"/>
      <c r="J202" s="82"/>
      <c r="K202" s="82"/>
      <c r="L202" s="25" t="s">
        <v>55</v>
      </c>
      <c r="M202" s="61" t="s">
        <v>56</v>
      </c>
      <c r="N202" s="61"/>
      <c r="O202" s="61"/>
      <c r="P202" s="83">
        <v>1</v>
      </c>
      <c r="Q202" s="83"/>
    </row>
    <row r="203" spans="1:17" ht="11.25" customHeight="1">
      <c r="A203" s="23">
        <v>2</v>
      </c>
      <c r="B203" s="24"/>
      <c r="C203" s="15">
        <v>1315033</v>
      </c>
      <c r="D203" s="82" t="s">
        <v>122</v>
      </c>
      <c r="E203" s="82"/>
      <c r="F203" s="82"/>
      <c r="G203" s="82"/>
      <c r="H203" s="82"/>
      <c r="I203" s="82"/>
      <c r="J203" s="82"/>
      <c r="K203" s="82"/>
      <c r="L203" s="25" t="s">
        <v>95</v>
      </c>
      <c r="M203" s="61" t="s">
        <v>56</v>
      </c>
      <c r="N203" s="61"/>
      <c r="O203" s="61"/>
      <c r="P203" s="83">
        <v>172</v>
      </c>
      <c r="Q203" s="83"/>
    </row>
    <row r="204" spans="1:17" ht="11.25" customHeight="1">
      <c r="A204" s="57" t="s">
        <v>72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ht="11.25" customHeight="1">
      <c r="A205" s="23">
        <v>1</v>
      </c>
      <c r="B205" s="24"/>
      <c r="C205" s="15">
        <v>1315033</v>
      </c>
      <c r="D205" s="82" t="s">
        <v>123</v>
      </c>
      <c r="E205" s="82"/>
      <c r="F205" s="82"/>
      <c r="G205" s="82"/>
      <c r="H205" s="82"/>
      <c r="I205" s="82"/>
      <c r="J205" s="82"/>
      <c r="K205" s="82"/>
      <c r="L205" s="25" t="s">
        <v>73</v>
      </c>
      <c r="M205" s="61" t="s">
        <v>74</v>
      </c>
      <c r="N205" s="61"/>
      <c r="O205" s="61"/>
      <c r="P205" s="83">
        <v>20</v>
      </c>
      <c r="Q205" s="83"/>
    </row>
    <row r="206" spans="1:17" ht="11.25" customHeight="1">
      <c r="A206" s="23">
        <v>2</v>
      </c>
      <c r="B206" s="24"/>
      <c r="C206" s="15">
        <v>1315033</v>
      </c>
      <c r="D206" s="82" t="s">
        <v>124</v>
      </c>
      <c r="E206" s="82"/>
      <c r="F206" s="82"/>
      <c r="G206" s="82"/>
      <c r="H206" s="82"/>
      <c r="I206" s="82"/>
      <c r="J206" s="82"/>
      <c r="K206" s="82"/>
      <c r="L206" s="25" t="s">
        <v>73</v>
      </c>
      <c r="M206" s="61" t="s">
        <v>74</v>
      </c>
      <c r="N206" s="61"/>
      <c r="O206" s="61"/>
      <c r="P206" s="83">
        <v>116.28</v>
      </c>
      <c r="Q206" s="83"/>
    </row>
    <row r="207" spans="1:17" ht="11.25" customHeight="1">
      <c r="A207" s="57" t="s">
        <v>85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1:17" ht="21.75" customHeight="1">
      <c r="A208" s="23">
        <v>1</v>
      </c>
      <c r="B208" s="24"/>
      <c r="C208" s="15">
        <v>1315033</v>
      </c>
      <c r="D208" s="82" t="s">
        <v>98</v>
      </c>
      <c r="E208" s="82"/>
      <c r="F208" s="82"/>
      <c r="G208" s="82"/>
      <c r="H208" s="82"/>
      <c r="I208" s="82"/>
      <c r="J208" s="82"/>
      <c r="K208" s="82"/>
      <c r="L208" s="25" t="s">
        <v>58</v>
      </c>
      <c r="M208" s="61" t="s">
        <v>74</v>
      </c>
      <c r="N208" s="61"/>
      <c r="O208" s="61"/>
      <c r="P208" s="83">
        <v>2.5</v>
      </c>
      <c r="Q208" s="83"/>
    </row>
    <row r="209" spans="1:17" ht="11.25" customHeight="1">
      <c r="A209" s="109">
        <v>3</v>
      </c>
      <c r="B209" s="109"/>
      <c r="C209" s="13">
        <v>1315033</v>
      </c>
      <c r="D209" s="110" t="s">
        <v>41</v>
      </c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1:17" ht="11.25" customHeight="1">
      <c r="A210" s="57" t="s">
        <v>54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ht="11.25" customHeight="1">
      <c r="A211" s="23">
        <v>1</v>
      </c>
      <c r="B211" s="24"/>
      <c r="C211" s="15">
        <v>1315033</v>
      </c>
      <c r="D211" s="82" t="s">
        <v>125</v>
      </c>
      <c r="E211" s="82"/>
      <c r="F211" s="82"/>
      <c r="G211" s="82"/>
      <c r="H211" s="82"/>
      <c r="I211" s="82"/>
      <c r="J211" s="82"/>
      <c r="K211" s="82"/>
      <c r="L211" s="25" t="s">
        <v>58</v>
      </c>
      <c r="M211" s="61" t="s">
        <v>56</v>
      </c>
      <c r="N211" s="61"/>
      <c r="O211" s="61"/>
      <c r="P211" s="83">
        <f>650+7</f>
        <v>657</v>
      </c>
      <c r="Q211" s="83"/>
    </row>
    <row r="212" spans="1:17" ht="11.25" customHeight="1">
      <c r="A212" s="57" t="s">
        <v>67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ht="11.25" customHeight="1">
      <c r="A213" s="23">
        <v>1</v>
      </c>
      <c r="B213" s="24"/>
      <c r="C213" s="15">
        <v>1315033</v>
      </c>
      <c r="D213" s="82" t="s">
        <v>126</v>
      </c>
      <c r="E213" s="82"/>
      <c r="F213" s="82"/>
      <c r="G213" s="82"/>
      <c r="H213" s="82"/>
      <c r="I213" s="82"/>
      <c r="J213" s="82"/>
      <c r="K213" s="82"/>
      <c r="L213" s="25" t="s">
        <v>55</v>
      </c>
      <c r="M213" s="61" t="s">
        <v>56</v>
      </c>
      <c r="N213" s="61"/>
      <c r="O213" s="61"/>
      <c r="P213" s="83">
        <v>1</v>
      </c>
      <c r="Q213" s="83"/>
    </row>
    <row r="214" spans="1:17" ht="11.25" customHeight="1">
      <c r="A214" s="57" t="s">
        <v>72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ht="11.25" customHeight="1">
      <c r="A215" s="23">
        <v>1</v>
      </c>
      <c r="B215" s="24"/>
      <c r="C215" s="15">
        <v>1315033</v>
      </c>
      <c r="D215" s="82" t="s">
        <v>127</v>
      </c>
      <c r="E215" s="82"/>
      <c r="F215" s="82"/>
      <c r="G215" s="82"/>
      <c r="H215" s="82"/>
      <c r="I215" s="82"/>
      <c r="J215" s="82"/>
      <c r="K215" s="82"/>
      <c r="L215" s="25" t="s">
        <v>58</v>
      </c>
      <c r="M215" s="61" t="s">
        <v>74</v>
      </c>
      <c r="N215" s="61"/>
      <c r="O215" s="61"/>
      <c r="P215" s="83">
        <f>P211/P213</f>
        <v>657</v>
      </c>
      <c r="Q215" s="83"/>
    </row>
    <row r="216" spans="1:17" ht="11.25" customHeight="1">
      <c r="A216" s="57" t="s">
        <v>85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ht="11.25" customHeight="1">
      <c r="A217" s="23">
        <v>1</v>
      </c>
      <c r="B217" s="24"/>
      <c r="C217" s="15">
        <v>1315033</v>
      </c>
      <c r="D217" s="82" t="s">
        <v>128</v>
      </c>
      <c r="E217" s="82"/>
      <c r="F217" s="82"/>
      <c r="G217" s="82"/>
      <c r="H217" s="82"/>
      <c r="I217" s="82"/>
      <c r="J217" s="82"/>
      <c r="K217" s="82"/>
      <c r="L217" s="25" t="s">
        <v>58</v>
      </c>
      <c r="M217" s="61" t="s">
        <v>74</v>
      </c>
      <c r="N217" s="61"/>
      <c r="O217" s="61"/>
      <c r="P217" s="83">
        <v>1.5</v>
      </c>
      <c r="Q217" s="83"/>
    </row>
    <row r="218" spans="1:17" ht="11.25" customHeight="1">
      <c r="A218" s="109">
        <v>4</v>
      </c>
      <c r="B218" s="109"/>
      <c r="C218" s="13">
        <v>1315033</v>
      </c>
      <c r="D218" s="110" t="s">
        <v>37</v>
      </c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1:17" ht="11.25" customHeight="1">
      <c r="A219" s="57" t="s">
        <v>54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ht="11.25" customHeight="1">
      <c r="A220" s="23">
        <v>1</v>
      </c>
      <c r="B220" s="24"/>
      <c r="C220" s="15">
        <v>1315033</v>
      </c>
      <c r="D220" s="82" t="s">
        <v>129</v>
      </c>
      <c r="E220" s="82"/>
      <c r="F220" s="82"/>
      <c r="G220" s="82"/>
      <c r="H220" s="82"/>
      <c r="I220" s="82"/>
      <c r="J220" s="82"/>
      <c r="K220" s="82"/>
      <c r="L220" s="25" t="s">
        <v>58</v>
      </c>
      <c r="M220" s="61" t="s">
        <v>56</v>
      </c>
      <c r="N220" s="61"/>
      <c r="O220" s="61"/>
      <c r="P220" s="83">
        <v>1515</v>
      </c>
      <c r="Q220" s="83"/>
    </row>
    <row r="221" spans="1:17" ht="11.25" customHeight="1">
      <c r="A221" s="23">
        <v>2</v>
      </c>
      <c r="B221" s="24"/>
      <c r="C221" s="15">
        <v>1315033</v>
      </c>
      <c r="D221" s="82" t="s">
        <v>130</v>
      </c>
      <c r="E221" s="82"/>
      <c r="F221" s="82"/>
      <c r="G221" s="82"/>
      <c r="H221" s="82"/>
      <c r="I221" s="82"/>
      <c r="J221" s="82"/>
      <c r="K221" s="82"/>
      <c r="L221" s="25" t="s">
        <v>55</v>
      </c>
      <c r="M221" s="61" t="s">
        <v>56</v>
      </c>
      <c r="N221" s="61"/>
      <c r="O221" s="61"/>
      <c r="P221" s="83">
        <v>1</v>
      </c>
      <c r="Q221" s="83"/>
    </row>
    <row r="222" spans="1:17" ht="11.25" customHeight="1">
      <c r="A222" s="57" t="s">
        <v>67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ht="11.25" customHeight="1">
      <c r="A223" s="23">
        <v>1</v>
      </c>
      <c r="B223" s="24"/>
      <c r="C223" s="15">
        <v>1315033</v>
      </c>
      <c r="D223" s="82" t="s">
        <v>131</v>
      </c>
      <c r="E223" s="82"/>
      <c r="F223" s="82"/>
      <c r="G223" s="82"/>
      <c r="H223" s="82"/>
      <c r="I223" s="82"/>
      <c r="J223" s="82"/>
      <c r="K223" s="82"/>
      <c r="L223" s="25" t="s">
        <v>55</v>
      </c>
      <c r="M223" s="61" t="s">
        <v>56</v>
      </c>
      <c r="N223" s="61"/>
      <c r="O223" s="61"/>
      <c r="P223" s="83">
        <v>1</v>
      </c>
      <c r="Q223" s="83"/>
    </row>
    <row r="224" spans="1:17" ht="11.25" customHeight="1">
      <c r="A224" s="57" t="s">
        <v>72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ht="11.25" customHeight="1">
      <c r="A225" s="23">
        <v>1</v>
      </c>
      <c r="B225" s="24"/>
      <c r="C225" s="15">
        <v>1315033</v>
      </c>
      <c r="D225" s="82" t="s">
        <v>132</v>
      </c>
      <c r="E225" s="82"/>
      <c r="F225" s="82"/>
      <c r="G225" s="82"/>
      <c r="H225" s="82"/>
      <c r="I225" s="82"/>
      <c r="J225" s="82"/>
      <c r="K225" s="82"/>
      <c r="L225" s="25" t="s">
        <v>58</v>
      </c>
      <c r="M225" s="61" t="s">
        <v>74</v>
      </c>
      <c r="N225" s="61"/>
      <c r="O225" s="61"/>
      <c r="P225" s="83">
        <v>1515</v>
      </c>
      <c r="Q225" s="83"/>
    </row>
    <row r="226" spans="1:17" ht="11.25" customHeight="1">
      <c r="A226" s="57" t="s">
        <v>85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1:17" ht="11.25" customHeight="1">
      <c r="A227" s="23">
        <v>1</v>
      </c>
      <c r="B227" s="24"/>
      <c r="C227" s="15">
        <v>1315033</v>
      </c>
      <c r="D227" s="82" t="s">
        <v>133</v>
      </c>
      <c r="E227" s="82"/>
      <c r="F227" s="82"/>
      <c r="G227" s="82"/>
      <c r="H227" s="82"/>
      <c r="I227" s="82"/>
      <c r="J227" s="82"/>
      <c r="K227" s="82"/>
      <c r="L227" s="25" t="s">
        <v>89</v>
      </c>
      <c r="M227" s="61" t="s">
        <v>74</v>
      </c>
      <c r="N227" s="61"/>
      <c r="O227" s="61"/>
      <c r="P227" s="100">
        <v>0</v>
      </c>
      <c r="Q227" s="100"/>
    </row>
    <row r="230" spans="1:17" ht="11.25" customHeight="1">
      <c r="A230" s="4" t="s">
        <v>134</v>
      </c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4" t="s">
        <v>31</v>
      </c>
    </row>
    <row r="231" ht="20.25" customHeight="1"/>
    <row r="232" spans="1:17" ht="21.75" customHeight="1">
      <c r="A232" s="101" t="s">
        <v>135</v>
      </c>
      <c r="B232" s="101"/>
      <c r="C232" s="104" t="s">
        <v>136</v>
      </c>
      <c r="D232" s="104"/>
      <c r="E232" s="104"/>
      <c r="F232" s="105" t="s">
        <v>27</v>
      </c>
      <c r="G232" s="107" t="s">
        <v>137</v>
      </c>
      <c r="H232" s="107"/>
      <c r="I232" s="107"/>
      <c r="J232" s="108" t="s">
        <v>138</v>
      </c>
      <c r="K232" s="108"/>
      <c r="L232" s="108"/>
      <c r="M232" s="104" t="s">
        <v>139</v>
      </c>
      <c r="N232" s="104"/>
      <c r="O232" s="104"/>
      <c r="P232" s="86" t="s">
        <v>140</v>
      </c>
      <c r="Q232" s="86"/>
    </row>
    <row r="233" spans="1:17" ht="21.75" customHeight="1">
      <c r="A233" s="102"/>
      <c r="B233" s="103"/>
      <c r="C233" s="87"/>
      <c r="D233" s="103"/>
      <c r="E233" s="103"/>
      <c r="F233" s="106"/>
      <c r="G233" s="26" t="s">
        <v>33</v>
      </c>
      <c r="H233" s="26" t="s">
        <v>34</v>
      </c>
      <c r="I233" s="27" t="s">
        <v>35</v>
      </c>
      <c r="J233" s="26" t="s">
        <v>33</v>
      </c>
      <c r="K233" s="26" t="s">
        <v>34</v>
      </c>
      <c r="L233" s="27" t="s">
        <v>35</v>
      </c>
      <c r="M233" s="26" t="s">
        <v>33</v>
      </c>
      <c r="N233" s="26" t="s">
        <v>34</v>
      </c>
      <c r="O233" s="27" t="s">
        <v>35</v>
      </c>
      <c r="P233" s="87"/>
      <c r="Q233" s="88"/>
    </row>
    <row r="234" spans="1:17" ht="11.25" customHeight="1">
      <c r="A234" s="89">
        <v>1</v>
      </c>
      <c r="B234" s="89"/>
      <c r="C234" s="90">
        <v>2</v>
      </c>
      <c r="D234" s="90"/>
      <c r="E234" s="90"/>
      <c r="F234" s="12">
        <v>3</v>
      </c>
      <c r="G234" s="12">
        <v>4</v>
      </c>
      <c r="H234" s="12">
        <v>5</v>
      </c>
      <c r="I234" s="12">
        <v>6</v>
      </c>
      <c r="J234" s="12">
        <v>7</v>
      </c>
      <c r="K234" s="12">
        <v>8</v>
      </c>
      <c r="L234" s="12">
        <v>9</v>
      </c>
      <c r="M234" s="12">
        <v>10</v>
      </c>
      <c r="N234" s="12">
        <v>11</v>
      </c>
      <c r="O234" s="21">
        <v>12</v>
      </c>
      <c r="P234" s="91">
        <v>13</v>
      </c>
      <c r="Q234" s="91"/>
    </row>
    <row r="235" spans="1:17" ht="11.25" customHeight="1">
      <c r="A235" s="98" t="s">
        <v>141</v>
      </c>
      <c r="B235" s="98"/>
      <c r="C235" s="98"/>
      <c r="D235" s="98"/>
      <c r="E235" s="98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99"/>
      <c r="Q235" s="99"/>
    </row>
    <row r="237" spans="1:17" ht="11.25" customHeight="1">
      <c r="A237" s="1" t="s">
        <v>142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1.25" customHeight="1">
      <c r="A238" s="1" t="s">
        <v>143</v>
      </c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24.75" customHeight="1">
      <c r="A239" s="1" t="s">
        <v>144</v>
      </c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1" spans="1:17" ht="12.75" customHeight="1">
      <c r="A241"/>
      <c r="B241" s="95" t="s">
        <v>145</v>
      </c>
      <c r="C241" s="95"/>
      <c r="D241" s="95"/>
      <c r="E241" s="95"/>
      <c r="F241"/>
      <c r="G241" s="9"/>
      <c r="H241"/>
      <c r="I241"/>
      <c r="J241"/>
      <c r="K241"/>
      <c r="L241"/>
      <c r="M241"/>
      <c r="N241" s="96" t="s">
        <v>146</v>
      </c>
      <c r="O241" s="96"/>
      <c r="P241"/>
      <c r="Q241"/>
    </row>
    <row r="242" spans="1:17" ht="11.25" customHeight="1">
      <c r="A242"/>
      <c r="B242"/>
      <c r="C242"/>
      <c r="D242"/>
      <c r="E242"/>
      <c r="F242"/>
      <c r="G242" s="97" t="s">
        <v>147</v>
      </c>
      <c r="H242" s="97"/>
      <c r="I242" s="97"/>
      <c r="J242"/>
      <c r="K242"/>
      <c r="L242"/>
      <c r="M242" s="5"/>
      <c r="N242" s="5" t="s">
        <v>148</v>
      </c>
      <c r="O242" s="5"/>
      <c r="P242"/>
      <c r="Q242"/>
    </row>
    <row r="243" spans="1:17" ht="12.75" customHeight="1">
      <c r="A243"/>
      <c r="B243" s="28" t="s">
        <v>149</v>
      </c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5" spans="1:17" ht="36.75" customHeight="1">
      <c r="A245"/>
      <c r="B245" s="95" t="s">
        <v>150</v>
      </c>
      <c r="C245" s="95"/>
      <c r="D245" s="95"/>
      <c r="E245" s="95"/>
      <c r="F245"/>
      <c r="G245" s="9"/>
      <c r="H245"/>
      <c r="I245"/>
      <c r="J245"/>
      <c r="K245"/>
      <c r="L245"/>
      <c r="M245"/>
      <c r="N245" s="96" t="s">
        <v>151</v>
      </c>
      <c r="O245" s="96"/>
      <c r="P245"/>
      <c r="Q245"/>
    </row>
    <row r="246" spans="1:17" ht="11.25" customHeight="1">
      <c r="A246"/>
      <c r="B246"/>
      <c r="C246"/>
      <c r="D246"/>
      <c r="E246"/>
      <c r="F246"/>
      <c r="G246" s="97" t="s">
        <v>147</v>
      </c>
      <c r="H246" s="97"/>
      <c r="I246" s="97"/>
      <c r="J246"/>
      <c r="K246"/>
      <c r="L246"/>
      <c r="M246" s="5"/>
      <c r="N246" s="5" t="s">
        <v>148</v>
      </c>
      <c r="O246" s="5"/>
      <c r="P246"/>
      <c r="Q246"/>
    </row>
    <row r="249" spans="2:7" s="29" customFormat="1" ht="8.25" customHeight="1">
      <c r="B249" s="84"/>
      <c r="C249" s="84"/>
      <c r="D249" s="84"/>
      <c r="F249" s="84"/>
      <c r="G249" s="84"/>
    </row>
    <row r="250" spans="1:17" ht="11.25" customHeight="1">
      <c r="A250"/>
      <c r="B250" s="30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/>
      <c r="N250"/>
      <c r="O250"/>
      <c r="P250"/>
      <c r="Q250"/>
    </row>
    <row r="251" spans="1:17" ht="11.25" customHeight="1">
      <c r="A251"/>
      <c r="B251" s="30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/>
      <c r="N251"/>
      <c r="O251"/>
      <c r="P251"/>
      <c r="Q251"/>
    </row>
    <row r="252" spans="1:17" ht="11.25" customHeight="1">
      <c r="A252"/>
      <c r="B252" s="30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/>
      <c r="N252"/>
      <c r="O252"/>
      <c r="P252"/>
      <c r="Q252"/>
    </row>
  </sheetData>
  <sheetProtection/>
  <mergeCells count="551">
    <mergeCell ref="D190:K190"/>
    <mergeCell ref="M190:O190"/>
    <mergeCell ref="P190:Q190"/>
    <mergeCell ref="D182:K182"/>
    <mergeCell ref="M182:O182"/>
    <mergeCell ref="P182:Q182"/>
    <mergeCell ref="D186:K186"/>
    <mergeCell ref="M186:O186"/>
    <mergeCell ref="P186:Q186"/>
    <mergeCell ref="D183:K183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4:O45"/>
    <mergeCell ref="B27:Q27"/>
    <mergeCell ref="B29:Q29"/>
    <mergeCell ref="B31:Q31"/>
    <mergeCell ref="B34:Q34"/>
    <mergeCell ref="B35:Q35"/>
    <mergeCell ref="A38:B38"/>
    <mergeCell ref="E38:Q38"/>
    <mergeCell ref="P44:Q45"/>
    <mergeCell ref="A41:B41"/>
    <mergeCell ref="A46:B46"/>
    <mergeCell ref="E46:K46"/>
    <mergeCell ref="L46:M46"/>
    <mergeCell ref="N46:O46"/>
    <mergeCell ref="P46:Q46"/>
    <mergeCell ref="A44:B45"/>
    <mergeCell ref="C44:C45"/>
    <mergeCell ref="D44:D45"/>
    <mergeCell ref="E44:K45"/>
    <mergeCell ref="L44:M45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B57"/>
    <mergeCell ref="E57:K57"/>
    <mergeCell ref="L57:M57"/>
    <mergeCell ref="N57:O57"/>
    <mergeCell ref="P57:Q57"/>
    <mergeCell ref="A58:B58"/>
    <mergeCell ref="E58:K58"/>
    <mergeCell ref="L58:M58"/>
    <mergeCell ref="N58:O58"/>
    <mergeCell ref="P58:Q58"/>
    <mergeCell ref="A59:K59"/>
    <mergeCell ref="L59:M59"/>
    <mergeCell ref="N59:O59"/>
    <mergeCell ref="P59:Q59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5:J65"/>
    <mergeCell ref="L65:M65"/>
    <mergeCell ref="N65:O65"/>
    <mergeCell ref="P65:Q65"/>
    <mergeCell ref="A66:J66"/>
    <mergeCell ref="L66:M66"/>
    <mergeCell ref="N66:O66"/>
    <mergeCell ref="P66:Q66"/>
    <mergeCell ref="A67:J67"/>
    <mergeCell ref="L67:M67"/>
    <mergeCell ref="N67:O67"/>
    <mergeCell ref="P67:Q67"/>
    <mergeCell ref="A68:K68"/>
    <mergeCell ref="L68:M68"/>
    <mergeCell ref="N68:O68"/>
    <mergeCell ref="P68:Q68"/>
    <mergeCell ref="A71:B72"/>
    <mergeCell ref="C71:C72"/>
    <mergeCell ref="D71:K72"/>
    <mergeCell ref="L71:L72"/>
    <mergeCell ref="M71:O72"/>
    <mergeCell ref="P71:Q72"/>
    <mergeCell ref="A73:B73"/>
    <mergeCell ref="D73:K73"/>
    <mergeCell ref="M73:O73"/>
    <mergeCell ref="P73:Q73"/>
    <mergeCell ref="A74:B74"/>
    <mergeCell ref="D74:Q74"/>
    <mergeCell ref="A75:B75"/>
    <mergeCell ref="D75:Q75"/>
    <mergeCell ref="A76:Q76"/>
    <mergeCell ref="D77:K77"/>
    <mergeCell ref="M77:O77"/>
    <mergeCell ref="P77:Q77"/>
    <mergeCell ref="D78:K78"/>
    <mergeCell ref="M78:O78"/>
    <mergeCell ref="P78:Q78"/>
    <mergeCell ref="D79:K79"/>
    <mergeCell ref="M79:O79"/>
    <mergeCell ref="P79:Q79"/>
    <mergeCell ref="D80:K80"/>
    <mergeCell ref="M80:O80"/>
    <mergeCell ref="P80:Q80"/>
    <mergeCell ref="D81:K81"/>
    <mergeCell ref="M81:O81"/>
    <mergeCell ref="P81:Q81"/>
    <mergeCell ref="D82:K82"/>
    <mergeCell ref="M82:O82"/>
    <mergeCell ref="P82:Q82"/>
    <mergeCell ref="D83:K83"/>
    <mergeCell ref="M83:O83"/>
    <mergeCell ref="P83:Q83"/>
    <mergeCell ref="D84:K84"/>
    <mergeCell ref="M84:O84"/>
    <mergeCell ref="P84:Q84"/>
    <mergeCell ref="D85:K85"/>
    <mergeCell ref="M85:O85"/>
    <mergeCell ref="P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A89:Q89"/>
    <mergeCell ref="D90:K90"/>
    <mergeCell ref="M90:O90"/>
    <mergeCell ref="P90:Q90"/>
    <mergeCell ref="D91:K91"/>
    <mergeCell ref="M91:O91"/>
    <mergeCell ref="P91:Q91"/>
    <mergeCell ref="D92:K92"/>
    <mergeCell ref="M92:O92"/>
    <mergeCell ref="P92:Q92"/>
    <mergeCell ref="D93:K93"/>
    <mergeCell ref="M93:O93"/>
    <mergeCell ref="P93:Q93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D98:K98"/>
    <mergeCell ref="M98:O98"/>
    <mergeCell ref="P98:Q98"/>
    <mergeCell ref="A99:Q99"/>
    <mergeCell ref="D100:K100"/>
    <mergeCell ref="M100:O100"/>
    <mergeCell ref="P100:Q100"/>
    <mergeCell ref="D101:K101"/>
    <mergeCell ref="M101:O101"/>
    <mergeCell ref="P101:Q101"/>
    <mergeCell ref="D102:K102"/>
    <mergeCell ref="M102:O102"/>
    <mergeCell ref="P102:Q102"/>
    <mergeCell ref="D103:K103"/>
    <mergeCell ref="M103:O103"/>
    <mergeCell ref="P103:Q103"/>
    <mergeCell ref="D104:K104"/>
    <mergeCell ref="M104:O104"/>
    <mergeCell ref="P104:Q104"/>
    <mergeCell ref="D105:K105"/>
    <mergeCell ref="M105:O105"/>
    <mergeCell ref="P105:Q105"/>
    <mergeCell ref="D106:K106"/>
    <mergeCell ref="M106:O106"/>
    <mergeCell ref="P106:Q106"/>
    <mergeCell ref="D107:K107"/>
    <mergeCell ref="M107:O107"/>
    <mergeCell ref="P107:Q107"/>
    <mergeCell ref="D108:K108"/>
    <mergeCell ref="M108:O108"/>
    <mergeCell ref="P108:Q108"/>
    <mergeCell ref="D109:K109"/>
    <mergeCell ref="M109:O109"/>
    <mergeCell ref="P109:Q109"/>
    <mergeCell ref="D110:K110"/>
    <mergeCell ref="M110:O110"/>
    <mergeCell ref="P110:Q110"/>
    <mergeCell ref="D111:K111"/>
    <mergeCell ref="M111:O111"/>
    <mergeCell ref="P111:Q111"/>
    <mergeCell ref="D112:K112"/>
    <mergeCell ref="M112:O112"/>
    <mergeCell ref="P112:Q112"/>
    <mergeCell ref="D113:K113"/>
    <mergeCell ref="M113:O113"/>
    <mergeCell ref="P113:Q113"/>
    <mergeCell ref="D114:K114"/>
    <mergeCell ref="M114:O114"/>
    <mergeCell ref="P114:Q114"/>
    <mergeCell ref="A115:Q115"/>
    <mergeCell ref="D116:K116"/>
    <mergeCell ref="M116:O116"/>
    <mergeCell ref="P116:Q116"/>
    <mergeCell ref="D117:K117"/>
    <mergeCell ref="M117:O117"/>
    <mergeCell ref="P117:Q117"/>
    <mergeCell ref="D118:K118"/>
    <mergeCell ref="M118:O118"/>
    <mergeCell ref="P118:Q118"/>
    <mergeCell ref="D119:K119"/>
    <mergeCell ref="M119:O119"/>
    <mergeCell ref="P119:Q119"/>
    <mergeCell ref="D120:K120"/>
    <mergeCell ref="M120:O120"/>
    <mergeCell ref="P120:Q120"/>
    <mergeCell ref="D121:K121"/>
    <mergeCell ref="M121:O121"/>
    <mergeCell ref="P121:Q121"/>
    <mergeCell ref="D122:K122"/>
    <mergeCell ref="M122:O122"/>
    <mergeCell ref="P122:Q122"/>
    <mergeCell ref="D123:K123"/>
    <mergeCell ref="M123:O123"/>
    <mergeCell ref="P123:Q123"/>
    <mergeCell ref="D124:K124"/>
    <mergeCell ref="M124:O124"/>
    <mergeCell ref="P124:Q124"/>
    <mergeCell ref="D125:K125"/>
    <mergeCell ref="M125:O125"/>
    <mergeCell ref="P125:Q125"/>
    <mergeCell ref="D126:K126"/>
    <mergeCell ref="M126:O126"/>
    <mergeCell ref="P126:Q126"/>
    <mergeCell ref="D127:K127"/>
    <mergeCell ref="M127:O127"/>
    <mergeCell ref="P127:Q127"/>
    <mergeCell ref="A128:B128"/>
    <mergeCell ref="D128:Q128"/>
    <mergeCell ref="A129:Q129"/>
    <mergeCell ref="D130:K130"/>
    <mergeCell ref="M130:O130"/>
    <mergeCell ref="P130:Q130"/>
    <mergeCell ref="A131:Q131"/>
    <mergeCell ref="D132:K132"/>
    <mergeCell ref="M132:O132"/>
    <mergeCell ref="P132:Q132"/>
    <mergeCell ref="D133:K133"/>
    <mergeCell ref="M133:O133"/>
    <mergeCell ref="P133:Q133"/>
    <mergeCell ref="A134:Q134"/>
    <mergeCell ref="D135:K135"/>
    <mergeCell ref="M135:O135"/>
    <mergeCell ref="P135:Q135"/>
    <mergeCell ref="D136:K136"/>
    <mergeCell ref="M136:O136"/>
    <mergeCell ref="P136:Q136"/>
    <mergeCell ref="A137:Q137"/>
    <mergeCell ref="D138:K138"/>
    <mergeCell ref="M138:O138"/>
    <mergeCell ref="P138:Q138"/>
    <mergeCell ref="A157:B157"/>
    <mergeCell ref="D157:Q157"/>
    <mergeCell ref="A158:Q158"/>
    <mergeCell ref="D159:K159"/>
    <mergeCell ref="M159:O159"/>
    <mergeCell ref="P159:Q159"/>
    <mergeCell ref="D160:K160"/>
    <mergeCell ref="M160:O160"/>
    <mergeCell ref="P160:Q160"/>
    <mergeCell ref="D161:K161"/>
    <mergeCell ref="M161:O161"/>
    <mergeCell ref="P161:Q161"/>
    <mergeCell ref="D162:K162"/>
    <mergeCell ref="M162:O162"/>
    <mergeCell ref="P162:Q162"/>
    <mergeCell ref="D163:K163"/>
    <mergeCell ref="M163:O163"/>
    <mergeCell ref="P163:Q163"/>
    <mergeCell ref="D164:K164"/>
    <mergeCell ref="M164:O164"/>
    <mergeCell ref="P164:Q164"/>
    <mergeCell ref="A165:Q165"/>
    <mergeCell ref="D166:K166"/>
    <mergeCell ref="M166:O166"/>
    <mergeCell ref="P166:Q166"/>
    <mergeCell ref="D167:K167"/>
    <mergeCell ref="M167:O167"/>
    <mergeCell ref="P167:Q167"/>
    <mergeCell ref="A168:Q168"/>
    <mergeCell ref="D169:K169"/>
    <mergeCell ref="M169:O169"/>
    <mergeCell ref="P169:Q169"/>
    <mergeCell ref="D170:K170"/>
    <mergeCell ref="M170:O170"/>
    <mergeCell ref="P170:Q170"/>
    <mergeCell ref="A171:Q171"/>
    <mergeCell ref="D172:K172"/>
    <mergeCell ref="M172:O172"/>
    <mergeCell ref="P172:Q172"/>
    <mergeCell ref="D173:K173"/>
    <mergeCell ref="M173:O173"/>
    <mergeCell ref="P173:Q173"/>
    <mergeCell ref="D174:K174"/>
    <mergeCell ref="M174:O174"/>
    <mergeCell ref="P174:Q174"/>
    <mergeCell ref="D175:K175"/>
    <mergeCell ref="M175:O175"/>
    <mergeCell ref="P175:Q175"/>
    <mergeCell ref="A176:B176"/>
    <mergeCell ref="D176:Q176"/>
    <mergeCell ref="A177:B177"/>
    <mergeCell ref="D177:Q177"/>
    <mergeCell ref="D181:K181"/>
    <mergeCell ref="M181:O181"/>
    <mergeCell ref="P181:Q181"/>
    <mergeCell ref="A178:Q178"/>
    <mergeCell ref="D179:K179"/>
    <mergeCell ref="M179:O179"/>
    <mergeCell ref="P179:Q179"/>
    <mergeCell ref="D180:K180"/>
    <mergeCell ref="M180:O180"/>
    <mergeCell ref="P180:Q180"/>
    <mergeCell ref="M183:O183"/>
    <mergeCell ref="P183:Q183"/>
    <mergeCell ref="A184:Q184"/>
    <mergeCell ref="D185:K185"/>
    <mergeCell ref="M185:O185"/>
    <mergeCell ref="P185:Q185"/>
    <mergeCell ref="D187:K187"/>
    <mergeCell ref="M187:O187"/>
    <mergeCell ref="P187:Q187"/>
    <mergeCell ref="A188:Q188"/>
    <mergeCell ref="D189:K189"/>
    <mergeCell ref="M189:O189"/>
    <mergeCell ref="P189:Q189"/>
    <mergeCell ref="D191:K191"/>
    <mergeCell ref="M191:O191"/>
    <mergeCell ref="P191:Q191"/>
    <mergeCell ref="A192:Q192"/>
    <mergeCell ref="D193:K193"/>
    <mergeCell ref="M193:O193"/>
    <mergeCell ref="P193:Q193"/>
    <mergeCell ref="D194:K194"/>
    <mergeCell ref="M194:O194"/>
    <mergeCell ref="P194:Q194"/>
    <mergeCell ref="D195:K195"/>
    <mergeCell ref="M195:O195"/>
    <mergeCell ref="P195:Q195"/>
    <mergeCell ref="A198:B198"/>
    <mergeCell ref="D198:Q198"/>
    <mergeCell ref="A199:Q199"/>
    <mergeCell ref="D196:K196"/>
    <mergeCell ref="M196:O196"/>
    <mergeCell ref="P196:Q196"/>
    <mergeCell ref="D197:K197"/>
    <mergeCell ref="M197:O197"/>
    <mergeCell ref="P197:Q197"/>
    <mergeCell ref="D200:K200"/>
    <mergeCell ref="M200:O200"/>
    <mergeCell ref="P200:Q200"/>
    <mergeCell ref="A201:Q201"/>
    <mergeCell ref="D202:K202"/>
    <mergeCell ref="M202:O202"/>
    <mergeCell ref="P202:Q202"/>
    <mergeCell ref="D203:K203"/>
    <mergeCell ref="M203:O203"/>
    <mergeCell ref="P203:Q203"/>
    <mergeCell ref="A204:Q204"/>
    <mergeCell ref="D205:K205"/>
    <mergeCell ref="M205:O205"/>
    <mergeCell ref="P205:Q205"/>
    <mergeCell ref="D206:K206"/>
    <mergeCell ref="M206:O206"/>
    <mergeCell ref="P206:Q206"/>
    <mergeCell ref="A207:Q207"/>
    <mergeCell ref="D208:K208"/>
    <mergeCell ref="M208:O208"/>
    <mergeCell ref="P208:Q208"/>
    <mergeCell ref="A209:B209"/>
    <mergeCell ref="D209:Q209"/>
    <mergeCell ref="A210:Q210"/>
    <mergeCell ref="D211:K211"/>
    <mergeCell ref="M211:O211"/>
    <mergeCell ref="P211:Q211"/>
    <mergeCell ref="A212:Q212"/>
    <mergeCell ref="D213:K213"/>
    <mergeCell ref="M213:O213"/>
    <mergeCell ref="P213:Q213"/>
    <mergeCell ref="A214:Q214"/>
    <mergeCell ref="D215:K215"/>
    <mergeCell ref="M215:O215"/>
    <mergeCell ref="P215:Q215"/>
    <mergeCell ref="A216:Q216"/>
    <mergeCell ref="D217:K217"/>
    <mergeCell ref="M217:O217"/>
    <mergeCell ref="P217:Q217"/>
    <mergeCell ref="A218:B218"/>
    <mergeCell ref="D218:Q218"/>
    <mergeCell ref="A219:Q219"/>
    <mergeCell ref="D220:K220"/>
    <mergeCell ref="M220:O220"/>
    <mergeCell ref="P220:Q220"/>
    <mergeCell ref="D221:K221"/>
    <mergeCell ref="M221:O221"/>
    <mergeCell ref="P221:Q221"/>
    <mergeCell ref="J232:L232"/>
    <mergeCell ref="M232:O232"/>
    <mergeCell ref="A222:Q222"/>
    <mergeCell ref="D223:K223"/>
    <mergeCell ref="M223:O223"/>
    <mergeCell ref="P223:Q223"/>
    <mergeCell ref="A224:Q224"/>
    <mergeCell ref="D225:K225"/>
    <mergeCell ref="M225:O225"/>
    <mergeCell ref="P225:Q225"/>
    <mergeCell ref="A235:E235"/>
    <mergeCell ref="P235:Q235"/>
    <mergeCell ref="A226:Q226"/>
    <mergeCell ref="D227:K227"/>
    <mergeCell ref="M227:O227"/>
    <mergeCell ref="P227:Q227"/>
    <mergeCell ref="A232:B233"/>
    <mergeCell ref="C232:E233"/>
    <mergeCell ref="F232:F233"/>
    <mergeCell ref="G232:I232"/>
    <mergeCell ref="C251:L251"/>
    <mergeCell ref="C252:L252"/>
    <mergeCell ref="D139:K139"/>
    <mergeCell ref="O139:P139"/>
    <mergeCell ref="B241:E241"/>
    <mergeCell ref="N241:O241"/>
    <mergeCell ref="G242:I242"/>
    <mergeCell ref="B245:E245"/>
    <mergeCell ref="N245:O245"/>
    <mergeCell ref="G246:I246"/>
    <mergeCell ref="D140:K140"/>
    <mergeCell ref="M140:O140"/>
    <mergeCell ref="P140:Q140"/>
    <mergeCell ref="B249:D249"/>
    <mergeCell ref="F249:G249"/>
    <mergeCell ref="C250:L250"/>
    <mergeCell ref="P232:Q233"/>
    <mergeCell ref="A234:B234"/>
    <mergeCell ref="C234:E234"/>
    <mergeCell ref="P234:Q234"/>
    <mergeCell ref="A141:Q141"/>
    <mergeCell ref="D142:K142"/>
    <mergeCell ref="M142:O142"/>
    <mergeCell ref="P142:Q142"/>
    <mergeCell ref="A143:Q143"/>
    <mergeCell ref="D144:K144"/>
    <mergeCell ref="M144:O144"/>
    <mergeCell ref="P144:Q144"/>
    <mergeCell ref="A145:Q145"/>
    <mergeCell ref="D146:K146"/>
    <mergeCell ref="P146:Q146"/>
    <mergeCell ref="M146:O146"/>
    <mergeCell ref="D147:K147"/>
    <mergeCell ref="M147:O147"/>
    <mergeCell ref="P147:Q147"/>
    <mergeCell ref="A148:Q148"/>
    <mergeCell ref="D149:K149"/>
    <mergeCell ref="M149:O149"/>
    <mergeCell ref="P149:Q149"/>
    <mergeCell ref="D150:K150"/>
    <mergeCell ref="P150:Q150"/>
    <mergeCell ref="M150:O150"/>
    <mergeCell ref="D154:K154"/>
    <mergeCell ref="M154:O154"/>
    <mergeCell ref="P154:Q154"/>
    <mergeCell ref="A155:Q155"/>
    <mergeCell ref="D156:K156"/>
    <mergeCell ref="M156:O156"/>
    <mergeCell ref="P156:Q156"/>
    <mergeCell ref="E39:Q39"/>
    <mergeCell ref="E40:Q40"/>
    <mergeCell ref="E41:Q41"/>
    <mergeCell ref="A39:B39"/>
    <mergeCell ref="A40:B40"/>
    <mergeCell ref="A153:Q153"/>
    <mergeCell ref="A151:Q151"/>
    <mergeCell ref="D152:K152"/>
    <mergeCell ref="M152:O152"/>
    <mergeCell ref="P152:Q15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Comp</cp:lastModifiedBy>
  <cp:lastPrinted>2017-04-03T12:46:31Z</cp:lastPrinted>
  <dcterms:created xsi:type="dcterms:W3CDTF">2017-02-13T10:30:24Z</dcterms:created>
  <dcterms:modified xsi:type="dcterms:W3CDTF">2017-04-04T08:46:59Z</dcterms:modified>
  <cp:category/>
  <cp:version/>
  <cp:contentType/>
  <cp:contentStatus/>
  <cp:revision>1</cp:revision>
</cp:coreProperties>
</file>